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helouet\OneDrive - Conseil Régional de Guadeloupe\Bureau\21-27\Projets\Liste opérations\8-Juillet 2026\"/>
    </mc:Choice>
  </mc:AlternateContent>
  <xr:revisionPtr revIDLastSave="27" documentId="8_{2B339E31-FF01-4712-86AC-B8D6C4225179}" xr6:coauthVersionLast="36" xr6:coauthVersionMax="36" xr10:uidLastSave="{54937825-EFB3-4B70-BE8C-C26D11473AAA}"/>
  <bookViews>
    <workbookView xWindow="0" yWindow="0" windowWidth="23040" windowHeight="9060" xr2:uid="{03D20858-9B99-4D38-AB01-4D4F9F8E18CE}"/>
  </bookViews>
  <sheets>
    <sheet name="FEADER" sheetId="1" r:id="rId1"/>
    <sheet name="Feuil1" sheetId="2" r:id="rId2"/>
  </sheets>
  <definedNames>
    <definedName name="_xlnm._FilterDatabase" localSheetId="0" hidden="1">FEADER!$A$1:$L$126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6" i="1" l="1"/>
  <c r="K125" i="1"/>
  <c r="K124" i="1"/>
  <c r="K123" i="1"/>
  <c r="K122" i="1"/>
  <c r="K121" i="1"/>
  <c r="K120" i="1"/>
  <c r="K119" i="1" l="1"/>
  <c r="K118" i="1"/>
  <c r="K117" i="1"/>
  <c r="K116" i="1"/>
  <c r="K115" i="1"/>
  <c r="K114" i="1"/>
  <c r="K113" i="1"/>
  <c r="K112" i="1"/>
  <c r="K111" i="1"/>
  <c r="K110" i="1"/>
  <c r="K109" i="1"/>
  <c r="K108" i="1"/>
  <c r="K107" i="1"/>
  <c r="K106" i="1"/>
  <c r="K105" i="1"/>
  <c r="K104" i="1"/>
  <c r="K103" i="1" l="1"/>
  <c r="K102" i="1"/>
  <c r="K101" i="1"/>
  <c r="K100" i="1"/>
  <c r="K99" i="1"/>
  <c r="K98" i="1"/>
  <c r="K97" i="1"/>
  <c r="K96" i="1"/>
  <c r="K95" i="1"/>
  <c r="K94" i="1"/>
  <c r="K93" i="1"/>
  <c r="K92" i="1" l="1"/>
  <c r="K91" i="1"/>
  <c r="K90" i="1"/>
  <c r="K89" i="1"/>
  <c r="K88" i="1"/>
  <c r="K82" i="1"/>
  <c r="K83" i="1"/>
  <c r="K84" i="1"/>
  <c r="K85" i="1"/>
  <c r="K86" i="1"/>
  <c r="K87" i="1"/>
  <c r="K81" i="1" l="1"/>
  <c r="K80" i="1"/>
  <c r="K79" i="1"/>
  <c r="K78" i="1"/>
  <c r="K77" i="1"/>
  <c r="K75" i="1"/>
  <c r="K74" i="1"/>
  <c r="K73" i="1"/>
  <c r="K72" i="1"/>
  <c r="K71" i="1"/>
  <c r="K70" i="1"/>
  <c r="K69" i="1"/>
  <c r="K68" i="1"/>
  <c r="K67" i="1"/>
  <c r="K76" i="1" l="1"/>
  <c r="K66" i="1"/>
  <c r="K64" i="1"/>
  <c r="K65" i="1"/>
  <c r="K51" i="1"/>
  <c r="K52" i="1"/>
  <c r="K53" i="1"/>
  <c r="K54" i="1"/>
  <c r="K55" i="1"/>
  <c r="K56" i="1"/>
  <c r="K57" i="1"/>
  <c r="K58" i="1"/>
  <c r="K59" i="1"/>
  <c r="K60" i="1"/>
  <c r="K61" i="1"/>
  <c r="K62" i="1"/>
  <c r="K63" i="1"/>
  <c r="K50" i="1" l="1"/>
  <c r="K49" i="1"/>
  <c r="K23" i="1" l="1"/>
  <c r="K22" i="1"/>
  <c r="K21" i="1"/>
  <c r="K20" i="1"/>
  <c r="K19" i="1"/>
  <c r="K18" i="1"/>
  <c r="K17" i="1"/>
  <c r="K16" i="1"/>
  <c r="K15" i="1"/>
  <c r="K14" i="1"/>
  <c r="K48" i="1" l="1"/>
  <c r="K47" i="1"/>
  <c r="K46" i="1"/>
  <c r="K45" i="1"/>
  <c r="K44" i="1"/>
  <c r="K43" i="1"/>
  <c r="K42" i="1"/>
  <c r="K41" i="1"/>
  <c r="K40" i="1"/>
  <c r="K39" i="1"/>
  <c r="K38" i="1"/>
  <c r="K37" i="1"/>
  <c r="K36" i="1"/>
  <c r="K35" i="1"/>
  <c r="K34" i="1"/>
  <c r="K33" i="1"/>
  <c r="K32" i="1"/>
  <c r="K31" i="1"/>
  <c r="K30" i="1"/>
  <c r="K29" i="1" l="1"/>
  <c r="K28" i="1"/>
  <c r="K27" i="1"/>
  <c r="K26" i="1"/>
  <c r="K25" i="1"/>
  <c r="K24" i="1"/>
  <c r="K8" i="1" l="1"/>
  <c r="K7" i="1"/>
  <c r="K6" i="1"/>
  <c r="K5" i="1"/>
  <c r="K4" i="1"/>
  <c r="K3" i="1"/>
  <c r="K9" i="1"/>
  <c r="K13" i="1" l="1"/>
  <c r="K12" i="1"/>
  <c r="K11" i="1"/>
  <c r="K10" i="1"/>
  <c r="K2" i="1" l="1"/>
</calcChain>
</file>

<file path=xl/sharedStrings.xml><?xml version="1.0" encoding="utf-8"?>
<sst xmlns="http://schemas.openxmlformats.org/spreadsheetml/2006/main" count="787" uniqueCount="203">
  <si>
    <t>Fonds</t>
  </si>
  <si>
    <t>Résumé du projet</t>
  </si>
  <si>
    <t>Taux de cofinancement UE</t>
  </si>
  <si>
    <t>Intitulé du projet</t>
  </si>
  <si>
    <t xml:space="preserve">Coût total </t>
  </si>
  <si>
    <t xml:space="preserve"> Montant UE </t>
  </si>
  <si>
    <t>Date de mise a jour de la liste</t>
  </si>
  <si>
    <t>Date premier CRUP</t>
  </si>
  <si>
    <t>Date dernier CRUP</t>
  </si>
  <si>
    <t>FEADER</t>
  </si>
  <si>
    <t>Dispositif</t>
  </si>
  <si>
    <t>75.01</t>
  </si>
  <si>
    <t>Installation Jeunes agriculteurs</t>
  </si>
  <si>
    <t>Installation d'un jeune agriculteur</t>
  </si>
  <si>
    <t xml:space="preserve">Revenus complémentaires exterieurs inférieurs à 1 /2 SMIC
Agriculture biologique
Complémentarité des ateliers
</t>
  </si>
  <si>
    <t>Description dispositif</t>
  </si>
  <si>
    <t xml:space="preserve">Revenus complémentaires exterieurs inférieurs à 1 /2 SMIC
</t>
  </si>
  <si>
    <t xml:space="preserve">Revenus complémentaires exterieurs inférieurs à 1 /2 SMIC
Agriculture biologique
</t>
  </si>
  <si>
    <t xml:space="preserve">
Agriculture biologique
Complémentarité des ateliers
</t>
  </si>
  <si>
    <t xml:space="preserve">Agriculture biologique
Complémentarité des ateliers
</t>
  </si>
  <si>
    <t xml:space="preserve">Revenus complémentaires exterieurs inférieurs à 1 /2 SMIC
Complémentarité des ateliers
</t>
  </si>
  <si>
    <t>78.01</t>
  </si>
  <si>
    <t>Conseils / Echanges de connaissances</t>
  </si>
  <si>
    <t>Gino DOMOTA</t>
  </si>
  <si>
    <t>Accompagnement spécifique des JA</t>
  </si>
  <si>
    <t xml:space="preserve">Réalisation Etudes de faisabilité
Réalisation PDE-JA
Conseil dépôt demande aides 75.01
Conseil dépôt demande aides 73.01
Suivi mis en œuvre PDE-JA
</t>
  </si>
  <si>
    <t>CER France 971</t>
  </si>
  <si>
    <t>SARL KARUTERRA</t>
  </si>
  <si>
    <t>Chambre Agriculture</t>
  </si>
  <si>
    <t xml:space="preserve">Réalisation Etudes de faisabilité
Réalisation PDE-JA
Conseil dépôt demande aides 75.01
Conseil dépôt demande aides 73.01
Suivi mis en œuvre PDE-JA
Conseil technique ateliers
Conseil vision globale
Conseil réduction pollution sols
Conseilréduction déchet
</t>
  </si>
  <si>
    <t>CAP VIANDE</t>
  </si>
  <si>
    <t>Conseil technique Ateliers</t>
  </si>
  <si>
    <t>Conseil technique spécialisé</t>
  </si>
  <si>
    <t>SICA PEBA</t>
  </si>
  <si>
    <t>Conseil technique Ateliers
Conseil vision globale</t>
  </si>
  <si>
    <t>ASSOFWI</t>
  </si>
  <si>
    <t>SELECTION CREOLE</t>
  </si>
  <si>
    <t>ACD CONSULTANT</t>
  </si>
  <si>
    <t>SANIGWA</t>
  </si>
  <si>
    <t>SICA LES ALIZES</t>
  </si>
  <si>
    <t>SICA LES PRODUCTEURS DE GUADELOUPE</t>
  </si>
  <si>
    <t>UDCAG</t>
  </si>
  <si>
    <t>Conseil technique ateliers
Conseil vision globale
Conseil réduction pollution sols
Conseilréduction déchet</t>
  </si>
  <si>
    <t>SICAGRA</t>
  </si>
  <si>
    <t>Conseil technique ateliers</t>
  </si>
  <si>
    <t>SICAMA</t>
  </si>
  <si>
    <t>SCEA O MIEL</t>
  </si>
  <si>
    <t>Conseil vision globale</t>
  </si>
  <si>
    <t>SICADEG</t>
  </si>
  <si>
    <t>SICACFEL</t>
  </si>
  <si>
    <t>COOPORG</t>
  </si>
  <si>
    <t>Revenus complémentaires exterieurs inférieurs à 1 /2 SMIC</t>
  </si>
  <si>
    <t>EARL DS AGRO</t>
  </si>
  <si>
    <t>73.01</t>
  </si>
  <si>
    <t>Investissements exploitations agricoles</t>
  </si>
  <si>
    <t>Autonomisation de l'exploitation / développement de la diversification en AB</t>
  </si>
  <si>
    <t xml:space="preserve">Acquisition de divers matériels agricoles pour le travail de labour pour la préparation des sols, l'entretien des champs le traitement fongique des fruits ainsi que la gestion de l'enherbement </t>
  </si>
  <si>
    <t>Acquisition de matériels agricoles</t>
  </si>
  <si>
    <t>KARUKERA FRAICHEUR</t>
  </si>
  <si>
    <t>LES AGRICULTEURS DU SUD</t>
  </si>
  <si>
    <t>MAGEST AGRI</t>
  </si>
  <si>
    <t>SICA LPG</t>
  </si>
  <si>
    <t xml:space="preserve">Aquisition d'équipement pour la production de canne en Agriculture Biologique </t>
  </si>
  <si>
    <t>Plantation pérenne de vitroplants de bananes 2024</t>
  </si>
  <si>
    <t>Gîtes parfums d'agrumes</t>
  </si>
  <si>
    <t>Salade Factory – Création d’une serre maraîchère anticyclonique avec hangar de conditionnement et de stockage des produits</t>
  </si>
  <si>
    <t>Investissements productif dans les exploitations agricoles</t>
  </si>
  <si>
    <t>Société ETS Café ERMANTIN</t>
  </si>
  <si>
    <t>Amélioration de l’aération de la lagune de traitement des effluents</t>
  </si>
  <si>
    <t>Construction d’un établissement d’accueil et d’accompagnement des enfants et jeunes polyhandicapés de Guadeloupe</t>
  </si>
  <si>
    <t>73.03</t>
  </si>
  <si>
    <t>73.05</t>
  </si>
  <si>
    <t>IAA</t>
  </si>
  <si>
    <t>Services de base</t>
  </si>
  <si>
    <t>Plantation Canne à sucre-Année 2023</t>
  </si>
  <si>
    <t>33 exploitants</t>
  </si>
  <si>
    <t>Sécurisation de l’exploitation pour le développement des ateliers d’élevages</t>
  </si>
  <si>
    <t>Plantation pérenne _ Canne à sucre Année 2023</t>
  </si>
  <si>
    <t>SAS LM</t>
  </si>
  <si>
    <t>Renovation toiture porcherie</t>
  </si>
  <si>
    <t>Acquisition d'une mini pelle à chenilles avec une 
remorque</t>
  </si>
  <si>
    <t>Performance énergetique</t>
  </si>
  <si>
    <t>Construction et aménagement de bâtiment 
d'exploitation</t>
  </si>
  <si>
    <t>Aménagement en matériels de la station 
d'emballage banane avec toiture sur la penderie</t>
  </si>
  <si>
    <t xml:space="preserve">Investissement materiel </t>
  </si>
  <si>
    <t>DS AGRO</t>
  </si>
  <si>
    <t>Installation en volailles</t>
  </si>
  <si>
    <t>SOCREMA</t>
  </si>
  <si>
    <t>Acquisition de camions 
frigorifiques</t>
  </si>
  <si>
    <t>SL EPICURUS</t>
  </si>
  <si>
    <t>Création d'un laboratoire d'agro_x0002_transformation</t>
  </si>
  <si>
    <t>Transformation de plusieurs produits agricoles. Production de vanille café sur l'exploitation. Gamme de sirops vanilio inspirés des traditions familiales avec du sucre de coco</t>
  </si>
  <si>
    <t>Créer et développer une exploitation en polyculture élevage ( diverses bananes, maraichage, bovin)</t>
  </si>
  <si>
    <t>Acquisition de matériels agricoles pour l'entretien des cultures</t>
  </si>
  <si>
    <t>Acquisition de matériel</t>
  </si>
  <si>
    <t xml:space="preserve">Acquisition d'un fourgon frigorifique pour le transport des productions de l'exploitation            </t>
  </si>
  <si>
    <t>Investissement pour la modernisation des installations 
et équipements de maternité en élevage porcins</t>
  </si>
  <si>
    <t>Aménagement Hangar</t>
  </si>
  <si>
    <t>Amélioration du convoyage de canne dans les moulins</t>
  </si>
  <si>
    <t xml:space="preserve">Ce projet s’articule dans un premier temps autour de la relance de la culture de la banane plantain et d’une activité maraîchère diversifiée. À moyen terme, il est prévu d’élargir cette activité vers l’élevage bovin et une diversification végétale plus poussée, afin de développer un système de polyculture - élevage durable et adapté aux besoins du territoire. Ce projet s’inscrit dans une démarche de reprise familiale. Les terres étaient auparavant cultivées par le père du porteur de projet en banane sur cette même exploitation il y a une vingtaine d’années. Après une période d’abandon, il décide de redonner vie à ces terres. </t>
  </si>
  <si>
    <t>Acquisition d'un microtracteur et de ses accessoires pour l'entretien des cultures en Agriculture biologique.
L'objectif est de remplacer l'entretien chimique par un entretien mécanique.</t>
  </si>
  <si>
    <t>Mécanisation de l'exploitation dans le but d'augmenter la production, la productivité. Il s'agit aussi de permettre l'exploitation des parcelles ou des ilots jusqu'à lors pas ou peu inexploitées</t>
  </si>
  <si>
    <t>Pour le respect des normes de qualité et normes sanitaires, les productions doivent être transportées sous température dirigée. Il est nécessaire d’investir dans un camion réfrigéré adapté aux volumes produits (les herbes aromatiques sont très légères mais volumineuses – on ne peut pas compacter)</t>
  </si>
  <si>
    <t xml:space="preserve">De nouveaux matériels plus ergonomiques pour les animaux sont disponibles sur le marché, permettant des conditions d'élevage optimisées et par conséquent des performances plus intéressantes des truies productives. C'est en ce sens que le projet s'instaure dans une dynamique d'amélioration de la production. Aussi, les pertes de porcelets dûes aux écrasements devraient considérablement diminuer.  </t>
  </si>
  <si>
    <t>Aménagement intérieur d'un hangar avec ligne de conditionnement : Bac de dépattage, lignes de douchage, traitement post-récolte, postes d'emballage, tables élévatrices, Groupe électrogène.</t>
  </si>
  <si>
    <t xml:space="preserve">Le renouvellement des souches de canne arrivées en bout de processus reste un élément primordial pour l’amélioration du rendement tonne sucre par hectare sur l’exploitation.
Cela permet d’introduire de nouvelles variétés avec de meilleurs potentiels de croissance et plus résistantes. </t>
  </si>
  <si>
    <t xml:space="preserve">Plantation de vitroplants de bananes sur sol assainis après une jachère de minimum 12 mois. </t>
  </si>
  <si>
    <t>Le projet consiste à remplacer deux convoyeurs à bandes qui transportent la canne pour alimenter les batteries de moulins 2 et 3.
Ces convoyeurs seront remplacés par des tabliers intermédiaires à chaines qui alimenteront en cannes les batteries de moulins 2 et 3 par le haut grâce à des chutes de Donely.</t>
  </si>
  <si>
    <t>SOUKAI ET ASSOCIES</t>
  </si>
  <si>
    <t>Amélioration des performances économiques et environnementales de l’exploitation</t>
  </si>
  <si>
    <t>Acquisition de matériels pour la préparation et le travail aux champs</t>
  </si>
  <si>
    <t>Modernisation de l'entreprise</t>
  </si>
  <si>
    <t>Achat de matériel agricole</t>
  </si>
  <si>
    <t>Acquisition d'une remorque de transport et de transbordement de canne à sucre</t>
  </si>
  <si>
    <t>Exploitation diversifiée en poly culture élevage afin d'assurer un meilleur résilience économique et agronomique.</t>
  </si>
  <si>
    <t>Revenus complémentaires extérieurs inférieurs à ½ SMIC
Agriculture Biologique 
Complémentarité des ateliers</t>
  </si>
  <si>
    <t xml:space="preserve">Dans une logique d’autonomie renforcée et de valorisation des ressources internes, notamment les effluents issus de son élevage caprin, le porteur projette de s’équiper en matériel de fertilisation spécifique afin d’améliorer naturellement la fertilité des sols. L’acquisition de nouveaux équipements performants lui permettra de réaliser ses opérations culturales dans des conditions optimales, d’augmenter la réactivité et la précision de son travail, tout en réduisant la pénibilité des tâches. </t>
  </si>
  <si>
    <t>L'acquisition de la mini-pelle intervient dans la préparation des sols rocheux de la région, la mise en œuvre de tranchée pour l'irrigation le remplissage des remorques et/ou autres appareils à engrais . Aussi la polyvalence de la machine en fait un outil idéal pour creuser, niveler, enlever les racines, planter et contrôler les mauvaises herbes dans les Champs et les vergers. L'acquisition de la barre de coupe est destinée montée à l'arrière du tracteur permet la coupe des herbes dites de fourrages sur des petites surfaces dont la planéité des sols est de mauvaises qualités.La faucheuse à disque horizontale autorise une plus grande largeur de coupe et préserve davantage les tiges de l'herbe coupée sans les broyer</t>
  </si>
  <si>
    <t xml:space="preserve">Dans le cadre de la mise en place d'un vergers et une culture fourragère pour animaux, acquisition d'un tracteur, un appareil à engrais et une emballeuse pour ma culture fourragère. </t>
  </si>
  <si>
    <t xml:space="preserve">Investissement d'outils mécaniques pour favoriser l'éradication de l'enherbement pour favoriser la culture biologique. </t>
  </si>
  <si>
    <t>Ce projet s’articule autour de l’acquisition d’une remorque agricole de transport et de transbordement de canne à sucre, afin de répondre à la contrainte de disponibilité de moyen pénalisant les agriculteurs lors des périodes de récolte et re-plantation</t>
  </si>
  <si>
    <t>Le renouvellement des souches de canne arrivées en bout de processus reste un élément primordial pour l’amélioration du rendement tonne sucre par hectare sur l’exploitation</t>
  </si>
  <si>
    <t>Plantation de vitroplants de banane sur sol assainis après une jachère de minimum 12 mois.</t>
  </si>
  <si>
    <t>Replantations 2023- Demande 1</t>
  </si>
  <si>
    <t>Replantations cannières</t>
  </si>
  <si>
    <t xml:space="preserve">EARL LES MARAICHERS DU LEVANT </t>
  </si>
  <si>
    <t>AKA NINETTA FERME D'ELEVAGE</t>
  </si>
  <si>
    <t xml:space="preserve">Changement de la ligne de calibrage de melon </t>
  </si>
  <si>
    <t>Mise en place d'une exploitation de diversification végétale Mise en place de système d'irrigation raisonnée à la parcelle Mise en place d'une exploitation sujet à la modernisation des installations et mécanisation</t>
  </si>
  <si>
    <t>Développement d’une micro-exploitation agricole diversifiée au Gosier</t>
  </si>
  <si>
    <t>Acquisition petit matériel pour un JA en installation agroforestière</t>
  </si>
  <si>
    <t>Installation polyculture élevage</t>
  </si>
  <si>
    <t xml:space="preserve">Construction et rénovation de batiments d'élevage, acquisition de matériels d'irrigation, de travail du sol et d'agro transformation, aménagement d'un espace de vente </t>
  </si>
  <si>
    <t>FORTILE PRIMEUR</t>
  </si>
  <si>
    <t>SRMG</t>
  </si>
  <si>
    <t>LES JARDINS DE SAINT FRANCOIS</t>
  </si>
  <si>
    <t xml:space="preserve">SALAISONS DE GUADELOUPE </t>
  </si>
  <si>
    <t xml:space="preserve">Structuration et développement de l'entreprise :  Installations et mécanisation qui améliorent la performance économique, sociale et environnementale de la SAS et permettent de réduire les coûts directs de production. </t>
  </si>
  <si>
    <t xml:space="preserve">Création de bassins de lagunage </t>
  </si>
  <si>
    <t xml:space="preserve">Acquisition d’un fourgon frigorifique pour la livraison des produits finis aux clients </t>
  </si>
  <si>
    <t>Construction et aménagement d'une unité de transformation</t>
  </si>
  <si>
    <t>Achat d'une cuve de 20 m3 pour le stockage du gasoil et de deux cuves de stockage pour le rhum</t>
  </si>
  <si>
    <t>Achat d'une cuve de stockage pour le gazoil liée à la fabrication du rhum. 
Achat de 2 cuves de stockage de rhum.</t>
  </si>
  <si>
    <t>LES CHAMPS FLEURIS</t>
  </si>
  <si>
    <t xml:space="preserve">Diversification de l'exploitation &amp; amélioration du cheptel Bovin </t>
  </si>
  <si>
    <t>Modernisation de l'exploitation</t>
  </si>
  <si>
    <t xml:space="preserve">Acquisition d’outils agricoles pour l’entretien de la culture de la canne à sucre                     </t>
  </si>
  <si>
    <t>Modernisation de mon exploitation par l’achat d’attelages de tracteur</t>
  </si>
  <si>
    <t>Achat de matériel agricole 2</t>
  </si>
  <si>
    <t>Irrigation à la parcelle</t>
  </si>
  <si>
    <t>Investissements liés au projet d'installation JA de FRANCILLONNE Laura</t>
  </si>
  <si>
    <t>Fabrication de tables en fer destinées au support de cultures de salades et d'aromates.</t>
  </si>
  <si>
    <t>Investissements pour installation JA - RAMJATTAN Christopher</t>
  </si>
  <si>
    <t>157 588,02 €</t>
  </si>
  <si>
    <t>52 124,96 €</t>
  </si>
  <si>
    <t>297 563,16 €</t>
  </si>
  <si>
    <t>107 159,85 €</t>
  </si>
  <si>
    <t>35 444,97 €</t>
  </si>
  <si>
    <t>202 342,94 €</t>
  </si>
  <si>
    <t xml:space="preserve">Acquisition de matériels mécanisés pour limiter l'enherbement et ainsi pouvoir  convertir une production de canne-à-sucre conventionnée en production de canne-à-sucre sans produit phytosanitaire . </t>
  </si>
  <si>
    <t>Changement de la ligne de calibrage existante vétuste afin de faciliter les conditions de travail des salariés et avoir une meilleure rentabilité.</t>
  </si>
  <si>
    <t>Afin de poursuivre le bon développement et fonctionnement de l'exploitation : Augmentation et diversification de la production végétale en poursuivant son développement en sous-bois en implantant des cacaoyers, et en réalisant un verger d'agrumes; Mise en place un système d'irrigation qui permettra de gérer la ressource en eau; Matériels agricoles nécessaires à son bon fonctionnement et faciliter le travail.</t>
  </si>
  <si>
    <t xml:space="preserve">Structurer et développer une petite exploitation agricole diversifiée, autour de trois pôles de production : Divers maraîchages (épices, piments, tomate, pastèque ect..) sous serre (750m²) et en plein champ (2500m²), Un verger d’agrumes (1 500 m²) , Une activité apicole sur une plateforme dédiée (1 000 m²), avec une évolution de 10 ruches /an pour atteindre un objectif de 40 ruches au bout de 4 ans. </t>
  </si>
  <si>
    <t xml:space="preserve">Acquisition de matériel : débroussailleuse, tronçonneuse, etc. </t>
  </si>
  <si>
    <t>Projet de polyculture élevages autour : d'un atelier agroforesterir, d'un atelier maraichage et fruitiers, d'un elevage volzille et d'un elevage caprin</t>
  </si>
  <si>
    <t xml:space="preserve">Projet d’installation d'une jeune agricultrice  au sein de l’exploitation familiale avec une modernisation de l’exploitation pour améliorer les conditions de travail, augmenter les volumes 
de production et de proposer de nouveaux produits. </t>
  </si>
  <si>
    <t>Il s'agit du renouvellement des souches de canne à sucre afin d'améliorer le rendement sucre/hectare de la parcelle.</t>
  </si>
  <si>
    <t>Acquisition d'un véhicule  caisse frigorifique pour transport et livraison des produits</t>
  </si>
  <si>
    <t>Achat de réchauffeurs en acier inoxydable pour renforcer la capacité de réchauffage.</t>
  </si>
  <si>
    <t xml:space="preserve">Achat de trois réchauffeurs </t>
  </si>
  <si>
    <t>Création de 3 bassins de lagunage d'une capacité globale de 21 m3. Ils seront équipés d'aérateur.Les objectifs de cet investissement sont de rendre le site entièrement conforme pour tous les rejets aqueux. Ils se décomposent de la façon suivante :
Captation de toutes les eaux susceptibles d'être polluées, Stockage de ces eaux, Epuration des eaux par aération pour réduire la charge de DCO, DBO5, Azote et MES, Contrôle avant rejet, Rejet de ces eaux hors de la période de ponte des tortues, Rejet éloigné de 100 m des côtes grâce à un émissaire.</t>
  </si>
  <si>
    <t>Créée en 2022, la société a pour activité l'abattage, la découpe et la transformation des viandes. Dans ce cadre, elle engage un programme d'investissement regroupant aussi bien de
l'équipement de production de froid, de l'électricité et de l'acquisition de matériel destiné
à la fabrication de sa gamme de produits de charcuterie.</t>
  </si>
  <si>
    <t xml:space="preserve">Amélioration de l'atelier Bovin en mettant en place une conduite respectueuse de l'éthologie et du bien-être de l'animale ( pâturage en semi-liberté) dans l'objectif  de faire croitre le cheptel et d'approvisionner la filière élevage-viande de Marie-galante. </t>
  </si>
  <si>
    <t xml:space="preserve">Développer le potentiel de production de l’exploitation, réduire la consommation d’intrants et protéger le matériel: Construction d’un hangar pour le stockage à l’abri du soleil et de la pluie du matériel agricole, acquisition d’un pulvérisateur permettant de réduire la consommation d’intrants, acquisition de 5 serres / abris pour maintenir la production de tomates durant la saison des pluies
</t>
  </si>
  <si>
    <t xml:space="preserve">L’achat d’attelages de tracteur permettra de réduire l’impact des produits phytosanitaires,  de gagner en efficacité et rentabilité notamment sur les cultures de canne à sucre et cultures maraîchères : Un broyeur à lame, une charrue bisoc, un pulvériseur, une sillonneuse, une benne portée, un pulvérisateur, un épandeur d'engrais, un rotavator. </t>
  </si>
  <si>
    <t>Mise en place d'un système d'irrigation en aspersion sous frondaison sur une partie de l'exploitation</t>
  </si>
  <si>
    <t>Il s'agit de sécuriser l'exploitation en la clôturant, de mettre en place des bâtiments d'élevage équipé pour démarrer l'élevage de caille et d'aménager un laboratoire pour la production des aliments.</t>
  </si>
  <si>
    <t xml:space="preserve">Diversifier l'activité (production de salade) en développant des cultures aromatiques (persil, menthe, thym…) sous serre hors sol, ainsi que des plantations d'agrumes en extérieur, pour répondre à de nouvelles demandes de marché et assurer une croissance pérenne.
</t>
  </si>
  <si>
    <t>Construction de 3 gîtes en exploitation agricole, pour permettre au visiteur d'être immerger au sein d'un verger antillais. Le but est de favoriser la création de valeur ajoutée au profit de l'exploitation agricole, notamment par la diversification des revenus par des activités accessoires au sein de l’exploitation agricole.</t>
  </si>
  <si>
    <t>Acquisition de deux camions frigorifiques pour la commercialisation de viande de volailles</t>
  </si>
  <si>
    <t xml:space="preserve">Acquisition de deux fourgons frigorifiques pour la commercialisation en vente directe et la livraison au restaurateur de la viande de volailles. La volaille est produite, abattue et transformée à la ferme. </t>
  </si>
  <si>
    <t xml:space="preserve">Le besoin en salades sur notre territoire, est loin d’être comblé. Avec ces nouveaux équipements, la production est estimée à 15 000 salades sur les 100 000 attendues par semaine. </t>
  </si>
  <si>
    <t>L'entreprise souhaite aujourd'hui promouvoir son identité, ses valeurs et ses idées qui constituent ses fondements en faisant ressortir sa valeur ajoutée et ses atouts majeurs.</t>
  </si>
  <si>
    <t>Valorisation des plantes médicinales de Guadeloupe : Création d'une gamme de niche</t>
  </si>
  <si>
    <t>EXOSOL</t>
  </si>
  <si>
    <t>Acquisition d'un pulvérisateur de grande capacité avec assistance d'air et d'un enrouleur pour la récupération des films plastique au champ après récolte.</t>
  </si>
  <si>
    <t>Modernisation de l'outil de production</t>
  </si>
  <si>
    <t xml:space="preserve">Travaux d’aménagement et acquisition d’équipements </t>
  </si>
  <si>
    <t>Augmentation de la capacité d'aération de la lagune en remplaçant le système actuel d'hydro-éjécteurs par des turbines lentes qui ont l'avantage d'avoir un meilleurs rendement et donc de consommer moins d'électricité pour la même quantité d'effluent traité.</t>
  </si>
  <si>
    <t>L’AGHIL porte un projet de relocalisation et de développement de ses activités pour le bien-être de ses usagers et des professionnels médico-sociaux, qui les accompagnent au quotidien. Ce projet est également vivement encouragé par l’ARS Guadeloupe. Le CeSAEP Les Airelles est en effet un centre de référence sur le polyhandicap en Guadeloupe.</t>
  </si>
  <si>
    <t>Entreprise individuelle</t>
  </si>
  <si>
    <t>Ce projet s'articulera autour d'un atelier élevage (caprins et volailles) et d'un atelier végétal (cultures fruitières, maraichères et vivrières). Le porteur de projet développera en parallèle un atelier de soutien de ses productions (production de foin, transformation des déchets végétaux en farine animale).</t>
  </si>
  <si>
    <t>Avec les réductions de produits phytosanitaires les agriculteurs doivent maîtriser leur culture de la préparation du sol, à la plantation et jusqu’à la récolte pour garantir un rendement correct.
Le porteur de projet souhaite gagner en autonomie et pour ce faire il souhaite investir dans des outils pour mieux maîtriser sa culture.</t>
  </si>
  <si>
    <t>Ce projet se réalisera par plusieurs étapes. Après l’étape de la sécurisation, le porteur de projet souhaite invertir dans les bâtiments et équipements d’élevage.</t>
  </si>
  <si>
    <t>Mise en place de panneaux solaires pour être autonome et plus respectueux de l'environnement dans lecadre de la création d'une station d'emballage pour la production de banane du porteur de projet</t>
  </si>
  <si>
    <t>Tray de banane avec branchement de tout le matériel de la station, caméras de surveillance et groupe électrogène en cas de défaillance électrique</t>
  </si>
  <si>
    <t>Installation d'une jeune agricultrice en volailles fermières en chair et fruitiers / fleurs</t>
  </si>
  <si>
    <t xml:space="preserve">Plantation pérenne de vitroplants de bananes 2025 - 1er semestre- 33 exploitants </t>
  </si>
  <si>
    <t>Distillerie Bologne</t>
  </si>
  <si>
    <t>Distillerie BELLEVUE-REIMONENQ</t>
  </si>
  <si>
    <t>Bénéficiaire</t>
  </si>
  <si>
    <t>Le projet vise à assurer la viabilité d'une complémentarité des ateliers végétale et animale en mettant en place différents points
- augmentation du troupeau bovin et caprin 
- mécanisation des opérations d'entretien des cultures végétales.</t>
  </si>
  <si>
    <t>Association pour la gestion des handicaps infantiles lourds (AGHIL)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</si>
</sst>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_(&quot;$&quot;* #,##0.00_);_(&quot;$&quot;* \(#,##0.00\);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333333"/>
      <name val="Arial"/>
      <family val="2"/>
    </font>
    <font>
      <b/>
      <sz val="8"/>
      <color rgb="FF333333"/>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4C7FF"/>
        <bgColor rgb="FFFFFFFF"/>
      </patternFill>
    </fill>
    <fill>
      <patternFill patternType="solid">
        <fgColor theme="8" tint="0.39997558519241921"/>
        <bgColor rgb="FFFFFFFF"/>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cellStyleXfs>
  <cellXfs count="28">
    <xf numFmtId="0" fontId="0" fillId="0" borderId="0" xfId="0"/>
    <xf numFmtId="0" fontId="0" fillId="0" borderId="0" xfId="0" applyAlignment="1">
      <alignment horizontal="left" vertical="center"/>
    </xf>
    <xf numFmtId="0" fontId="0" fillId="0" borderId="10" xfId="0" applyBorder="1" applyAlignment="1">
      <alignment horizontal="left" vertical="center"/>
    </xf>
    <xf numFmtId="0" fontId="0" fillId="0" borderId="10" xfId="0" applyBorder="1" applyAlignment="1">
      <alignment horizontal="left" vertical="center" wrapText="1"/>
    </xf>
    <xf numFmtId="164" fontId="0" fillId="0" borderId="10" xfId="0" applyNumberFormat="1" applyBorder="1" applyAlignment="1">
      <alignment horizontal="right" vertical="center"/>
    </xf>
    <xf numFmtId="9"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top" wrapText="1"/>
    </xf>
    <xf numFmtId="0" fontId="0" fillId="0" borderId="10" xfId="0" applyBorder="1" applyAlignment="1">
      <alignment vertical="center"/>
    </xf>
    <xf numFmtId="14" fontId="0" fillId="0" borderId="10" xfId="0" applyNumberFormat="1" applyBorder="1" applyAlignment="1">
      <alignment horizontal="center" vertical="center"/>
    </xf>
    <xf numFmtId="0" fontId="0" fillId="0" borderId="10" xfId="0" applyNumberFormat="1" applyBorder="1" applyAlignment="1">
      <alignment horizontal="center" vertical="center"/>
    </xf>
    <xf numFmtId="164" fontId="0" fillId="35" borderId="10" xfId="0" applyNumberFormat="1" applyFill="1" applyBorder="1" applyAlignment="1">
      <alignment horizontal="right" vertical="center"/>
    </xf>
    <xf numFmtId="0" fontId="0" fillId="0" borderId="10"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18" fillId="33" borderId="11" xfId="0" applyFont="1" applyFill="1" applyBorder="1" applyAlignment="1">
      <alignment vertical="center" wrapText="1"/>
    </xf>
    <xf numFmtId="0" fontId="19" fillId="33" borderId="11" xfId="0" applyFont="1" applyFill="1" applyBorder="1" applyAlignment="1">
      <alignment vertical="center" wrapText="1"/>
    </xf>
    <xf numFmtId="0" fontId="19" fillId="34" borderId="11" xfId="0" applyFont="1" applyFill="1" applyBorder="1" applyAlignment="1">
      <alignment vertical="center" wrapText="1"/>
    </xf>
    <xf numFmtId="0" fontId="0" fillId="0" borderId="10" xfId="0" applyNumberFormat="1" applyBorder="1" applyAlignment="1">
      <alignment vertical="center"/>
    </xf>
    <xf numFmtId="14" fontId="0" fillId="0" borderId="10" xfId="0" applyNumberFormat="1" applyBorder="1" applyAlignment="1">
      <alignment vertical="center"/>
    </xf>
    <xf numFmtId="164" fontId="0" fillId="0" borderId="10" xfId="0" applyNumberFormat="1" applyBorder="1" applyAlignment="1">
      <alignment vertical="center"/>
    </xf>
    <xf numFmtId="164" fontId="0" fillId="35" borderId="10" xfId="0" applyNumberFormat="1" applyFill="1" applyBorder="1" applyAlignment="1">
      <alignment vertical="center"/>
    </xf>
    <xf numFmtId="9" fontId="0" fillId="0" borderId="10" xfId="0" applyNumberFormat="1" applyBorder="1" applyAlignment="1">
      <alignment vertical="center"/>
    </xf>
    <xf numFmtId="8" fontId="0" fillId="0" borderId="10" xfId="0" applyNumberFormat="1" applyBorder="1" applyAlignment="1">
      <alignment vertical="center"/>
    </xf>
    <xf numFmtId="0" fontId="0" fillId="0" borderId="0" xfId="0" applyAlignment="1">
      <alignment vertical="center"/>
    </xf>
    <xf numFmtId="0" fontId="0" fillId="0" borderId="10" xfId="0" applyNumberFormat="1" applyBorder="1" applyAlignment="1">
      <alignment horizontal="left" vertical="center"/>
    </xf>
    <xf numFmtId="0" fontId="0" fillId="0" borderId="0" xfId="0" applyAlignment="1">
      <alignment vertical="center"/>
    </xf>
    <xf numFmtId="0" fontId="0" fillId="0" borderId="10" xfId="0" applyNumberFormat="1" applyBorder="1" applyAlignment="1">
      <alignment horizontal="right" vertic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onétaire 2" xfId="42" xr:uid="{00000000-0005-0000-0000-000031000000}"/>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8391-354C-496C-BE49-EFC34686FF7A}">
  <dimension ref="A1:L126"/>
  <sheetViews>
    <sheetView tabSelected="1" workbookViewId="0">
      <pane ySplit="1" topLeftCell="A2" activePane="bottomLeft" state="frozen"/>
      <selection pane="bottomLeft" activeCell="F130" sqref="F130"/>
    </sheetView>
  </sheetViews>
  <sheetFormatPr baseColWidth="10" defaultRowHeight="14.4" x14ac:dyDescent="0.3"/>
  <cols>
    <col min="1" max="1" width="9.44140625" style="14" bestFit="1" customWidth="1"/>
    <col min="2" max="2" width="10.44140625" style="14" bestFit="1" customWidth="1"/>
    <col min="3" max="3" width="33" style="14" bestFit="1" customWidth="1"/>
    <col min="4" max="5" width="11.5546875" style="14"/>
    <col min="6" max="6" width="35.77734375" style="26" customWidth="1"/>
    <col min="7" max="7" width="30.21875" style="14" customWidth="1"/>
    <col min="8" max="8" width="41.44140625" style="13" customWidth="1"/>
    <col min="9" max="10" width="13.77734375" style="14" bestFit="1" customWidth="1"/>
    <col min="11" max="16384" width="11.5546875" style="14"/>
  </cols>
  <sheetData>
    <row r="1" spans="1:12" ht="30.6" x14ac:dyDescent="0.3">
      <c r="A1" s="15" t="s">
        <v>0</v>
      </c>
      <c r="B1" s="15" t="s">
        <v>10</v>
      </c>
      <c r="C1" s="16" t="s">
        <v>15</v>
      </c>
      <c r="D1" s="16" t="s">
        <v>8</v>
      </c>
      <c r="E1" s="16" t="s">
        <v>7</v>
      </c>
      <c r="F1" s="15" t="s">
        <v>200</v>
      </c>
      <c r="G1" s="16" t="s">
        <v>3</v>
      </c>
      <c r="H1" s="16" t="s">
        <v>1</v>
      </c>
      <c r="I1" s="16" t="s">
        <v>4</v>
      </c>
      <c r="J1" s="16" t="s">
        <v>5</v>
      </c>
      <c r="K1" s="15" t="s">
        <v>2</v>
      </c>
      <c r="L1" s="17" t="s">
        <v>6</v>
      </c>
    </row>
    <row r="2" spans="1:12" s="1" customFormat="1" ht="72" x14ac:dyDescent="0.3">
      <c r="A2" s="6" t="s">
        <v>9</v>
      </c>
      <c r="B2" s="10" t="s">
        <v>11</v>
      </c>
      <c r="C2" s="2" t="s">
        <v>12</v>
      </c>
      <c r="D2" s="9">
        <v>45834</v>
      </c>
      <c r="E2" s="9">
        <v>45834</v>
      </c>
      <c r="F2" s="2" t="s">
        <v>190</v>
      </c>
      <c r="G2" s="3" t="s">
        <v>13</v>
      </c>
      <c r="H2" s="7" t="s">
        <v>14</v>
      </c>
      <c r="I2" s="4">
        <v>100000</v>
      </c>
      <c r="J2" s="11">
        <v>85000</v>
      </c>
      <c r="K2" s="5">
        <f t="shared" ref="K2" si="0">J2/I2</f>
        <v>0.85</v>
      </c>
      <c r="L2" s="9">
        <v>46199</v>
      </c>
    </row>
    <row r="3" spans="1:12" s="1" customFormat="1" ht="43.2" x14ac:dyDescent="0.3">
      <c r="A3" s="6" t="s">
        <v>9</v>
      </c>
      <c r="B3" s="10" t="s">
        <v>11</v>
      </c>
      <c r="C3" s="2" t="s">
        <v>12</v>
      </c>
      <c r="D3" s="9">
        <v>45834</v>
      </c>
      <c r="E3" s="9">
        <v>45834</v>
      </c>
      <c r="F3" s="2" t="s">
        <v>190</v>
      </c>
      <c r="G3" s="3" t="s">
        <v>13</v>
      </c>
      <c r="H3" s="7" t="s">
        <v>16</v>
      </c>
      <c r="I3" s="4">
        <v>82000</v>
      </c>
      <c r="J3" s="11">
        <v>69700</v>
      </c>
      <c r="K3" s="5">
        <f t="shared" ref="K3" si="1">J3/I3</f>
        <v>0.85</v>
      </c>
      <c r="L3" s="9">
        <v>46199</v>
      </c>
    </row>
    <row r="4" spans="1:12" s="1" customFormat="1" ht="72" x14ac:dyDescent="0.3">
      <c r="A4" s="6" t="s">
        <v>9</v>
      </c>
      <c r="B4" s="10" t="s">
        <v>11</v>
      </c>
      <c r="C4" s="2" t="s">
        <v>12</v>
      </c>
      <c r="D4" s="9">
        <v>45834</v>
      </c>
      <c r="E4" s="9">
        <v>45834</v>
      </c>
      <c r="F4" s="2" t="s">
        <v>190</v>
      </c>
      <c r="G4" s="3" t="s">
        <v>13</v>
      </c>
      <c r="H4" s="7" t="s">
        <v>14</v>
      </c>
      <c r="I4" s="4">
        <v>100000</v>
      </c>
      <c r="J4" s="11">
        <v>85000</v>
      </c>
      <c r="K4" s="5">
        <f t="shared" ref="K4" si="2">J4/I4</f>
        <v>0.85</v>
      </c>
      <c r="L4" s="9">
        <v>46199</v>
      </c>
    </row>
    <row r="5" spans="1:12" s="1" customFormat="1" ht="72" x14ac:dyDescent="0.3">
      <c r="A5" s="6" t="s">
        <v>9</v>
      </c>
      <c r="B5" s="10" t="s">
        <v>11</v>
      </c>
      <c r="C5" s="2" t="s">
        <v>12</v>
      </c>
      <c r="D5" s="9">
        <v>45834</v>
      </c>
      <c r="E5" s="9">
        <v>45834</v>
      </c>
      <c r="F5" s="2" t="s">
        <v>190</v>
      </c>
      <c r="G5" s="3" t="s">
        <v>13</v>
      </c>
      <c r="H5" s="7" t="s">
        <v>17</v>
      </c>
      <c r="I5" s="4">
        <v>91000</v>
      </c>
      <c r="J5" s="11">
        <v>77350</v>
      </c>
      <c r="K5" s="5">
        <f t="shared" ref="K5" si="3">J5/I5</f>
        <v>0.85</v>
      </c>
      <c r="L5" s="9">
        <v>46199</v>
      </c>
    </row>
    <row r="6" spans="1:12" s="1" customFormat="1" ht="72" x14ac:dyDescent="0.3">
      <c r="A6" s="6" t="s">
        <v>9</v>
      </c>
      <c r="B6" s="10" t="s">
        <v>11</v>
      </c>
      <c r="C6" s="2" t="s">
        <v>12</v>
      </c>
      <c r="D6" s="9">
        <v>45834</v>
      </c>
      <c r="E6" s="9">
        <v>45834</v>
      </c>
      <c r="F6" s="2" t="s">
        <v>190</v>
      </c>
      <c r="G6" s="3" t="s">
        <v>13</v>
      </c>
      <c r="H6" s="7" t="s">
        <v>14</v>
      </c>
      <c r="I6" s="4">
        <v>100000</v>
      </c>
      <c r="J6" s="11">
        <v>85000</v>
      </c>
      <c r="K6" s="5">
        <f t="shared" ref="K6" si="4">J6/I6</f>
        <v>0.85</v>
      </c>
      <c r="L6" s="9">
        <v>46199</v>
      </c>
    </row>
    <row r="7" spans="1:12" s="1" customFormat="1" ht="57.6" x14ac:dyDescent="0.3">
      <c r="A7" s="6" t="s">
        <v>9</v>
      </c>
      <c r="B7" s="10" t="s">
        <v>11</v>
      </c>
      <c r="C7" s="2" t="s">
        <v>12</v>
      </c>
      <c r="D7" s="9">
        <v>45834</v>
      </c>
      <c r="E7" s="9">
        <v>45834</v>
      </c>
      <c r="F7" s="2" t="s">
        <v>190</v>
      </c>
      <c r="G7" s="3" t="s">
        <v>13</v>
      </c>
      <c r="H7" s="7" t="s">
        <v>18</v>
      </c>
      <c r="I7" s="4">
        <v>45500</v>
      </c>
      <c r="J7" s="11">
        <v>38675</v>
      </c>
      <c r="K7" s="5">
        <f t="shared" ref="K7" si="5">J7/I7</f>
        <v>0.85</v>
      </c>
      <c r="L7" s="9">
        <v>46199</v>
      </c>
    </row>
    <row r="8" spans="1:12" s="1" customFormat="1" ht="72" x14ac:dyDescent="0.3">
      <c r="A8" s="6" t="s">
        <v>9</v>
      </c>
      <c r="B8" s="10" t="s">
        <v>11</v>
      </c>
      <c r="C8" s="2" t="s">
        <v>12</v>
      </c>
      <c r="D8" s="9">
        <v>45834</v>
      </c>
      <c r="E8" s="9">
        <v>45834</v>
      </c>
      <c r="F8" s="2" t="s">
        <v>190</v>
      </c>
      <c r="G8" s="3" t="s">
        <v>13</v>
      </c>
      <c r="H8" s="7" t="s">
        <v>14</v>
      </c>
      <c r="I8" s="4">
        <v>100000</v>
      </c>
      <c r="J8" s="11">
        <v>85000</v>
      </c>
      <c r="K8" s="5">
        <f t="shared" ref="K8" si="6">J8/I8</f>
        <v>0.85</v>
      </c>
      <c r="L8" s="9">
        <v>46199</v>
      </c>
    </row>
    <row r="9" spans="1:12" s="1" customFormat="1" ht="72" x14ac:dyDescent="0.3">
      <c r="A9" s="6" t="s">
        <v>9</v>
      </c>
      <c r="B9" s="10" t="s">
        <v>11</v>
      </c>
      <c r="C9" s="2" t="s">
        <v>12</v>
      </c>
      <c r="D9" s="9">
        <v>45863</v>
      </c>
      <c r="E9" s="9">
        <v>45863</v>
      </c>
      <c r="F9" s="2" t="s">
        <v>190</v>
      </c>
      <c r="G9" s="3" t="s">
        <v>13</v>
      </c>
      <c r="H9" s="7" t="s">
        <v>14</v>
      </c>
      <c r="I9" s="4">
        <v>100000</v>
      </c>
      <c r="J9" s="11">
        <v>85000</v>
      </c>
      <c r="K9" s="5">
        <f t="shared" ref="K9" si="7">J9/I9</f>
        <v>0.85</v>
      </c>
      <c r="L9" s="9">
        <v>46199</v>
      </c>
    </row>
    <row r="10" spans="1:12" s="1" customFormat="1" ht="72" x14ac:dyDescent="0.3">
      <c r="A10" s="6" t="s">
        <v>9</v>
      </c>
      <c r="B10" s="10" t="s">
        <v>11</v>
      </c>
      <c r="C10" s="2" t="s">
        <v>12</v>
      </c>
      <c r="D10" s="9">
        <v>45863</v>
      </c>
      <c r="E10" s="9">
        <v>45863</v>
      </c>
      <c r="F10" s="2" t="s">
        <v>190</v>
      </c>
      <c r="G10" s="3" t="s">
        <v>13</v>
      </c>
      <c r="H10" s="7" t="s">
        <v>14</v>
      </c>
      <c r="I10" s="4">
        <v>100000</v>
      </c>
      <c r="J10" s="11">
        <v>85000</v>
      </c>
      <c r="K10" s="5">
        <f t="shared" ref="K10" si="8">J10/I10</f>
        <v>0.85</v>
      </c>
      <c r="L10" s="9">
        <v>46199</v>
      </c>
    </row>
    <row r="11" spans="1:12" s="1" customFormat="1" ht="72" x14ac:dyDescent="0.3">
      <c r="A11" s="6" t="s">
        <v>9</v>
      </c>
      <c r="B11" s="10" t="s">
        <v>11</v>
      </c>
      <c r="C11" s="2" t="s">
        <v>12</v>
      </c>
      <c r="D11" s="9">
        <v>45863</v>
      </c>
      <c r="E11" s="9">
        <v>45863</v>
      </c>
      <c r="F11" s="2" t="s">
        <v>190</v>
      </c>
      <c r="G11" s="3" t="s">
        <v>13</v>
      </c>
      <c r="H11" s="7" t="s">
        <v>14</v>
      </c>
      <c r="I11" s="4">
        <v>100000</v>
      </c>
      <c r="J11" s="11">
        <v>85000</v>
      </c>
      <c r="K11" s="5">
        <f t="shared" ref="K11" si="9">J11/I11</f>
        <v>0.85</v>
      </c>
      <c r="L11" s="9">
        <v>46199</v>
      </c>
    </row>
    <row r="12" spans="1:12" s="1" customFormat="1" ht="72" x14ac:dyDescent="0.3">
      <c r="A12" s="6" t="s">
        <v>9</v>
      </c>
      <c r="B12" s="10" t="s">
        <v>11</v>
      </c>
      <c r="C12" s="2" t="s">
        <v>12</v>
      </c>
      <c r="D12" s="9">
        <v>45863</v>
      </c>
      <c r="E12" s="9">
        <v>45863</v>
      </c>
      <c r="F12" s="2" t="s">
        <v>190</v>
      </c>
      <c r="G12" s="3" t="s">
        <v>13</v>
      </c>
      <c r="H12" s="7" t="s">
        <v>14</v>
      </c>
      <c r="I12" s="4">
        <v>100000</v>
      </c>
      <c r="J12" s="11">
        <v>85000</v>
      </c>
      <c r="K12" s="5">
        <f t="shared" ref="K12" si="10">J12/I12</f>
        <v>0.85</v>
      </c>
      <c r="L12" s="9">
        <v>46199</v>
      </c>
    </row>
    <row r="13" spans="1:12" s="1" customFormat="1" ht="43.2" x14ac:dyDescent="0.3">
      <c r="A13" s="6" t="s">
        <v>9</v>
      </c>
      <c r="B13" s="10" t="s">
        <v>11</v>
      </c>
      <c r="C13" s="2" t="s">
        <v>12</v>
      </c>
      <c r="D13" s="9">
        <v>45863</v>
      </c>
      <c r="E13" s="9">
        <v>45863</v>
      </c>
      <c r="F13" s="2" t="s">
        <v>190</v>
      </c>
      <c r="G13" s="3" t="s">
        <v>13</v>
      </c>
      <c r="H13" s="7" t="s">
        <v>16</v>
      </c>
      <c r="I13" s="4">
        <v>82000</v>
      </c>
      <c r="J13" s="11">
        <v>69700</v>
      </c>
      <c r="K13" s="5">
        <f t="shared" ref="K13:K14" si="11">J13/I13</f>
        <v>0.85</v>
      </c>
      <c r="L13" s="9">
        <v>46199</v>
      </c>
    </row>
    <row r="14" spans="1:12" s="1" customFormat="1" ht="57.6" x14ac:dyDescent="0.3">
      <c r="A14" s="6" t="s">
        <v>9</v>
      </c>
      <c r="B14" s="10" t="s">
        <v>11</v>
      </c>
      <c r="C14" s="2" t="s">
        <v>12</v>
      </c>
      <c r="D14" s="9">
        <v>45926</v>
      </c>
      <c r="E14" s="9">
        <v>45926</v>
      </c>
      <c r="F14" s="2" t="s">
        <v>190</v>
      </c>
      <c r="G14" s="3" t="s">
        <v>13</v>
      </c>
      <c r="H14" s="7" t="s">
        <v>20</v>
      </c>
      <c r="I14" s="4">
        <v>91000</v>
      </c>
      <c r="J14" s="11">
        <v>77350</v>
      </c>
      <c r="K14" s="5">
        <f t="shared" si="11"/>
        <v>0.85</v>
      </c>
      <c r="L14" s="9">
        <v>46199</v>
      </c>
    </row>
    <row r="15" spans="1:12" s="1" customFormat="1" ht="28.8" x14ac:dyDescent="0.3">
      <c r="A15" s="6" t="s">
        <v>9</v>
      </c>
      <c r="B15" s="10" t="s">
        <v>11</v>
      </c>
      <c r="C15" s="2" t="s">
        <v>12</v>
      </c>
      <c r="D15" s="9">
        <v>45926</v>
      </c>
      <c r="E15" s="9">
        <v>45926</v>
      </c>
      <c r="F15" s="2" t="s">
        <v>190</v>
      </c>
      <c r="G15" s="3" t="s">
        <v>13</v>
      </c>
      <c r="H15" s="7" t="s">
        <v>51</v>
      </c>
      <c r="I15" s="4">
        <v>82000</v>
      </c>
      <c r="J15" s="11">
        <v>69700</v>
      </c>
      <c r="K15" s="5">
        <f t="shared" ref="K15" si="12">J15/I15</f>
        <v>0.85</v>
      </c>
      <c r="L15" s="9">
        <v>46199</v>
      </c>
    </row>
    <row r="16" spans="1:12" s="1" customFormat="1" ht="57.6" x14ac:dyDescent="0.3">
      <c r="A16" s="6" t="s">
        <v>9</v>
      </c>
      <c r="B16" s="10" t="s">
        <v>11</v>
      </c>
      <c r="C16" s="2" t="s">
        <v>12</v>
      </c>
      <c r="D16" s="9">
        <v>45926</v>
      </c>
      <c r="E16" s="9">
        <v>45926</v>
      </c>
      <c r="F16" s="2" t="s">
        <v>190</v>
      </c>
      <c r="G16" s="3" t="s">
        <v>13</v>
      </c>
      <c r="H16" s="7" t="s">
        <v>20</v>
      </c>
      <c r="I16" s="4">
        <v>91000</v>
      </c>
      <c r="J16" s="11">
        <v>77350</v>
      </c>
      <c r="K16" s="5">
        <f t="shared" ref="K16" si="13">J16/I16</f>
        <v>0.85</v>
      </c>
      <c r="L16" s="9">
        <v>46199</v>
      </c>
    </row>
    <row r="17" spans="1:12" s="1" customFormat="1" ht="57.6" x14ac:dyDescent="0.3">
      <c r="A17" s="6" t="s">
        <v>9</v>
      </c>
      <c r="B17" s="10" t="s">
        <v>11</v>
      </c>
      <c r="C17" s="2" t="s">
        <v>12</v>
      </c>
      <c r="D17" s="9">
        <v>45926</v>
      </c>
      <c r="E17" s="9">
        <v>45926</v>
      </c>
      <c r="F17" s="2" t="s">
        <v>190</v>
      </c>
      <c r="G17" s="3" t="s">
        <v>13</v>
      </c>
      <c r="H17" s="7" t="s">
        <v>20</v>
      </c>
      <c r="I17" s="4">
        <v>91000</v>
      </c>
      <c r="J17" s="11">
        <v>77350</v>
      </c>
      <c r="K17" s="5">
        <f t="shared" ref="K17" si="14">J17/I17</f>
        <v>0.85</v>
      </c>
      <c r="L17" s="9">
        <v>46199</v>
      </c>
    </row>
    <row r="18" spans="1:12" s="1" customFormat="1" ht="72" x14ac:dyDescent="0.3">
      <c r="A18" s="6" t="s">
        <v>9</v>
      </c>
      <c r="B18" s="10" t="s">
        <v>11</v>
      </c>
      <c r="C18" s="2" t="s">
        <v>12</v>
      </c>
      <c r="D18" s="9">
        <v>45926</v>
      </c>
      <c r="E18" s="9">
        <v>45926</v>
      </c>
      <c r="F18" s="2" t="s">
        <v>190</v>
      </c>
      <c r="G18" s="3" t="s">
        <v>13</v>
      </c>
      <c r="H18" s="7" t="s">
        <v>14</v>
      </c>
      <c r="I18" s="4">
        <v>100000</v>
      </c>
      <c r="J18" s="11">
        <v>85000</v>
      </c>
      <c r="K18" s="5">
        <f t="shared" ref="K18" si="15">J18/I18</f>
        <v>0.85</v>
      </c>
      <c r="L18" s="9">
        <v>46199</v>
      </c>
    </row>
    <row r="19" spans="1:12" s="1" customFormat="1" ht="28.8" x14ac:dyDescent="0.3">
      <c r="A19" s="6" t="s">
        <v>9</v>
      </c>
      <c r="B19" s="10" t="s">
        <v>11</v>
      </c>
      <c r="C19" s="2" t="s">
        <v>12</v>
      </c>
      <c r="D19" s="9">
        <v>45926</v>
      </c>
      <c r="E19" s="9">
        <v>45926</v>
      </c>
      <c r="F19" s="2" t="s">
        <v>190</v>
      </c>
      <c r="G19" s="3" t="s">
        <v>13</v>
      </c>
      <c r="H19" s="7" t="s">
        <v>51</v>
      </c>
      <c r="I19" s="4">
        <v>82000</v>
      </c>
      <c r="J19" s="11">
        <v>69700</v>
      </c>
      <c r="K19" s="5">
        <f t="shared" ref="K19" si="16">J19/I19</f>
        <v>0.85</v>
      </c>
      <c r="L19" s="9">
        <v>46199</v>
      </c>
    </row>
    <row r="20" spans="1:12" s="1" customFormat="1" ht="72" x14ac:dyDescent="0.3">
      <c r="A20" s="6" t="s">
        <v>9</v>
      </c>
      <c r="B20" s="10" t="s">
        <v>11</v>
      </c>
      <c r="C20" s="2" t="s">
        <v>12</v>
      </c>
      <c r="D20" s="9">
        <v>45926</v>
      </c>
      <c r="E20" s="9">
        <v>45926</v>
      </c>
      <c r="F20" s="2" t="s">
        <v>190</v>
      </c>
      <c r="G20" s="3" t="s">
        <v>13</v>
      </c>
      <c r="H20" s="7" t="s">
        <v>14</v>
      </c>
      <c r="I20" s="4">
        <v>100000</v>
      </c>
      <c r="J20" s="11">
        <v>85000</v>
      </c>
      <c r="K20" s="5">
        <f t="shared" ref="K20" si="17">J20/I20</f>
        <v>0.85</v>
      </c>
      <c r="L20" s="9">
        <v>46199</v>
      </c>
    </row>
    <row r="21" spans="1:12" s="1" customFormat="1" ht="28.8" x14ac:dyDescent="0.3">
      <c r="A21" s="6" t="s">
        <v>9</v>
      </c>
      <c r="B21" s="10" t="s">
        <v>11</v>
      </c>
      <c r="C21" s="2" t="s">
        <v>12</v>
      </c>
      <c r="D21" s="9">
        <v>45926</v>
      </c>
      <c r="E21" s="9">
        <v>45926</v>
      </c>
      <c r="F21" s="2" t="s">
        <v>190</v>
      </c>
      <c r="G21" s="3" t="s">
        <v>13</v>
      </c>
      <c r="H21" s="7" t="s">
        <v>51</v>
      </c>
      <c r="I21" s="4">
        <v>82000</v>
      </c>
      <c r="J21" s="11">
        <v>69700</v>
      </c>
      <c r="K21" s="5">
        <f t="shared" ref="K21:K22" si="18">J21/I21</f>
        <v>0.85</v>
      </c>
      <c r="L21" s="9">
        <v>46199</v>
      </c>
    </row>
    <row r="22" spans="1:12" s="1" customFormat="1" ht="72" x14ac:dyDescent="0.3">
      <c r="A22" s="6" t="s">
        <v>9</v>
      </c>
      <c r="B22" s="10" t="s">
        <v>11</v>
      </c>
      <c r="C22" s="2" t="s">
        <v>12</v>
      </c>
      <c r="D22" s="9">
        <v>45926</v>
      </c>
      <c r="E22" s="9">
        <v>45926</v>
      </c>
      <c r="F22" s="2" t="s">
        <v>52</v>
      </c>
      <c r="G22" s="3" t="s">
        <v>13</v>
      </c>
      <c r="H22" s="7" t="s">
        <v>14</v>
      </c>
      <c r="I22" s="4">
        <v>100000</v>
      </c>
      <c r="J22" s="11">
        <v>85000</v>
      </c>
      <c r="K22" s="5">
        <f t="shared" si="18"/>
        <v>0.85</v>
      </c>
      <c r="L22" s="9">
        <v>46199</v>
      </c>
    </row>
    <row r="23" spans="1:12" s="1" customFormat="1" ht="28.8" x14ac:dyDescent="0.3">
      <c r="A23" s="6" t="s">
        <v>9</v>
      </c>
      <c r="B23" s="10" t="s">
        <v>11</v>
      </c>
      <c r="C23" s="2" t="s">
        <v>12</v>
      </c>
      <c r="D23" s="9">
        <v>45926</v>
      </c>
      <c r="E23" s="9">
        <v>45926</v>
      </c>
      <c r="F23" s="2" t="s">
        <v>190</v>
      </c>
      <c r="G23" s="3" t="s">
        <v>13</v>
      </c>
      <c r="H23" s="7" t="s">
        <v>51</v>
      </c>
      <c r="I23" s="4">
        <v>82000</v>
      </c>
      <c r="J23" s="11">
        <v>69700</v>
      </c>
      <c r="K23" s="5">
        <f t="shared" ref="K23" si="19">J23/I23</f>
        <v>0.85</v>
      </c>
      <c r="L23" s="9">
        <v>46199</v>
      </c>
    </row>
    <row r="24" spans="1:12" s="1" customFormat="1" ht="43.2" x14ac:dyDescent="0.3">
      <c r="A24" s="6" t="s">
        <v>9</v>
      </c>
      <c r="B24" s="10" t="s">
        <v>11</v>
      </c>
      <c r="C24" s="2" t="s">
        <v>12</v>
      </c>
      <c r="D24" s="9">
        <v>46010</v>
      </c>
      <c r="E24" s="9">
        <v>46010</v>
      </c>
      <c r="F24" s="2" t="s">
        <v>190</v>
      </c>
      <c r="G24" s="3" t="s">
        <v>13</v>
      </c>
      <c r="H24" s="7" t="s">
        <v>19</v>
      </c>
      <c r="I24" s="4">
        <v>45500</v>
      </c>
      <c r="J24" s="11">
        <v>38675</v>
      </c>
      <c r="K24" s="5">
        <f t="shared" ref="K24" si="20">J24/I24</f>
        <v>0.85</v>
      </c>
      <c r="L24" s="9">
        <v>46199</v>
      </c>
    </row>
    <row r="25" spans="1:12" s="1" customFormat="1" ht="43.2" x14ac:dyDescent="0.3">
      <c r="A25" s="6" t="s">
        <v>9</v>
      </c>
      <c r="B25" s="10" t="s">
        <v>11</v>
      </c>
      <c r="C25" s="2" t="s">
        <v>12</v>
      </c>
      <c r="D25" s="9">
        <v>46010</v>
      </c>
      <c r="E25" s="9">
        <v>46010</v>
      </c>
      <c r="F25" s="2" t="s">
        <v>190</v>
      </c>
      <c r="G25" s="3" t="s">
        <v>13</v>
      </c>
      <c r="H25" s="7" t="s">
        <v>19</v>
      </c>
      <c r="I25" s="4">
        <v>45500</v>
      </c>
      <c r="J25" s="11">
        <v>38675</v>
      </c>
      <c r="K25" s="5">
        <f t="shared" ref="K25" si="21">J25/I25</f>
        <v>0.85</v>
      </c>
      <c r="L25" s="9">
        <v>46199</v>
      </c>
    </row>
    <row r="26" spans="1:12" s="1" customFormat="1" ht="43.2" x14ac:dyDescent="0.3">
      <c r="A26" s="6" t="s">
        <v>9</v>
      </c>
      <c r="B26" s="10" t="s">
        <v>11</v>
      </c>
      <c r="C26" s="2" t="s">
        <v>12</v>
      </c>
      <c r="D26" s="9">
        <v>46010</v>
      </c>
      <c r="E26" s="9">
        <v>46010</v>
      </c>
      <c r="F26" s="2" t="s">
        <v>190</v>
      </c>
      <c r="G26" s="3" t="s">
        <v>13</v>
      </c>
      <c r="H26" s="7" t="s">
        <v>19</v>
      </c>
      <c r="I26" s="4">
        <v>45500</v>
      </c>
      <c r="J26" s="11">
        <v>38675</v>
      </c>
      <c r="K26" s="5">
        <f t="shared" ref="K26" si="22">J26/I26</f>
        <v>0.85</v>
      </c>
      <c r="L26" s="9">
        <v>46199</v>
      </c>
    </row>
    <row r="27" spans="1:12" s="1" customFormat="1" ht="57.6" x14ac:dyDescent="0.3">
      <c r="A27" s="6" t="s">
        <v>9</v>
      </c>
      <c r="B27" s="10" t="s">
        <v>11</v>
      </c>
      <c r="C27" s="2" t="s">
        <v>12</v>
      </c>
      <c r="D27" s="9">
        <v>46010</v>
      </c>
      <c r="E27" s="9">
        <v>46010</v>
      </c>
      <c r="F27" s="2" t="s">
        <v>190</v>
      </c>
      <c r="G27" s="3" t="s">
        <v>13</v>
      </c>
      <c r="H27" s="7" t="s">
        <v>20</v>
      </c>
      <c r="I27" s="4">
        <v>91000</v>
      </c>
      <c r="J27" s="11">
        <v>77350</v>
      </c>
      <c r="K27" s="5">
        <f t="shared" ref="K27" si="23">J27/I27</f>
        <v>0.85</v>
      </c>
      <c r="L27" s="9">
        <v>46199</v>
      </c>
    </row>
    <row r="28" spans="1:12" s="1" customFormat="1" ht="57.6" x14ac:dyDescent="0.3">
      <c r="A28" s="6" t="s">
        <v>9</v>
      </c>
      <c r="B28" s="10" t="s">
        <v>11</v>
      </c>
      <c r="C28" s="2" t="s">
        <v>12</v>
      </c>
      <c r="D28" s="9">
        <v>46010</v>
      </c>
      <c r="E28" s="9">
        <v>46010</v>
      </c>
      <c r="F28" s="2" t="s">
        <v>190</v>
      </c>
      <c r="G28" s="3" t="s">
        <v>13</v>
      </c>
      <c r="H28" s="7" t="s">
        <v>20</v>
      </c>
      <c r="I28" s="4">
        <v>91000</v>
      </c>
      <c r="J28" s="11">
        <v>77350</v>
      </c>
      <c r="K28" s="5">
        <f t="shared" ref="K28" si="24">J28/I28</f>
        <v>0.85</v>
      </c>
      <c r="L28" s="9">
        <v>46199</v>
      </c>
    </row>
    <row r="29" spans="1:12" s="1" customFormat="1" ht="43.2" x14ac:dyDescent="0.3">
      <c r="A29" s="6" t="s">
        <v>9</v>
      </c>
      <c r="B29" s="10" t="s">
        <v>11</v>
      </c>
      <c r="C29" s="2" t="s">
        <v>12</v>
      </c>
      <c r="D29" s="9">
        <v>46010</v>
      </c>
      <c r="E29" s="9">
        <v>46010</v>
      </c>
      <c r="F29" s="2" t="s">
        <v>190</v>
      </c>
      <c r="G29" s="3" t="s">
        <v>13</v>
      </c>
      <c r="H29" s="7" t="s">
        <v>16</v>
      </c>
      <c r="I29" s="4">
        <v>82000</v>
      </c>
      <c r="J29" s="11">
        <v>69700</v>
      </c>
      <c r="K29" s="5">
        <f t="shared" ref="K29" si="25">J29/I29</f>
        <v>0.85</v>
      </c>
      <c r="L29" s="9">
        <v>46199</v>
      </c>
    </row>
    <row r="30" spans="1:12" s="1" customFormat="1" ht="86.4" x14ac:dyDescent="0.3">
      <c r="A30" s="6" t="s">
        <v>9</v>
      </c>
      <c r="B30" s="10" t="s">
        <v>21</v>
      </c>
      <c r="C30" s="2" t="s">
        <v>22</v>
      </c>
      <c r="D30" s="9">
        <v>46010</v>
      </c>
      <c r="E30" s="9">
        <v>46010</v>
      </c>
      <c r="F30" s="2" t="s">
        <v>190</v>
      </c>
      <c r="G30" s="3" t="s">
        <v>24</v>
      </c>
      <c r="H30" s="7" t="s">
        <v>25</v>
      </c>
      <c r="I30" s="4">
        <v>721493.5</v>
      </c>
      <c r="J30" s="11">
        <v>613269.47</v>
      </c>
      <c r="K30" s="5">
        <f t="shared" ref="K30" si="26">J30/I30</f>
        <v>0.84999999306993057</v>
      </c>
      <c r="L30" s="9">
        <v>46199</v>
      </c>
    </row>
    <row r="31" spans="1:12" s="1" customFormat="1" ht="86.4" x14ac:dyDescent="0.3">
      <c r="A31" s="6" t="s">
        <v>9</v>
      </c>
      <c r="B31" s="10" t="s">
        <v>21</v>
      </c>
      <c r="C31" s="2" t="s">
        <v>22</v>
      </c>
      <c r="D31" s="9">
        <v>46010</v>
      </c>
      <c r="E31" s="9">
        <v>46010</v>
      </c>
      <c r="F31" s="2" t="s">
        <v>26</v>
      </c>
      <c r="G31" s="3" t="s">
        <v>24</v>
      </c>
      <c r="H31" s="7" t="s">
        <v>25</v>
      </c>
      <c r="I31" s="4">
        <v>414000</v>
      </c>
      <c r="J31" s="11">
        <v>351900</v>
      </c>
      <c r="K31" s="5">
        <f t="shared" ref="K31" si="27">J31/I31</f>
        <v>0.85</v>
      </c>
      <c r="L31" s="9">
        <v>46199</v>
      </c>
    </row>
    <row r="32" spans="1:12" s="1" customFormat="1" ht="86.4" x14ac:dyDescent="0.3">
      <c r="A32" s="6" t="s">
        <v>9</v>
      </c>
      <c r="B32" s="10" t="s">
        <v>21</v>
      </c>
      <c r="C32" s="2" t="s">
        <v>22</v>
      </c>
      <c r="D32" s="9">
        <v>46010</v>
      </c>
      <c r="E32" s="9">
        <v>46010</v>
      </c>
      <c r="F32" s="2" t="s">
        <v>27</v>
      </c>
      <c r="G32" s="3" t="s">
        <v>24</v>
      </c>
      <c r="H32" s="7" t="s">
        <v>25</v>
      </c>
      <c r="I32" s="4">
        <v>212250</v>
      </c>
      <c r="J32" s="11">
        <v>180412.5</v>
      </c>
      <c r="K32" s="5">
        <f t="shared" ref="K32" si="28">J32/I32</f>
        <v>0.85</v>
      </c>
      <c r="L32" s="9">
        <v>46199</v>
      </c>
    </row>
    <row r="33" spans="1:12" s="1" customFormat="1" ht="144" x14ac:dyDescent="0.3">
      <c r="A33" s="6" t="s">
        <v>9</v>
      </c>
      <c r="B33" s="10" t="s">
        <v>21</v>
      </c>
      <c r="C33" s="2" t="s">
        <v>22</v>
      </c>
      <c r="D33" s="9">
        <v>46055</v>
      </c>
      <c r="E33" s="9">
        <v>46010</v>
      </c>
      <c r="F33" s="2" t="s">
        <v>28</v>
      </c>
      <c r="G33" s="3" t="s">
        <v>24</v>
      </c>
      <c r="H33" s="7" t="s">
        <v>29</v>
      </c>
      <c r="I33" s="4">
        <v>1564491.29</v>
      </c>
      <c r="J33" s="11">
        <v>1329817.5900000001</v>
      </c>
      <c r="K33" s="5">
        <f t="shared" ref="K33" si="29">J33/I33</f>
        <v>0.84999999584529484</v>
      </c>
      <c r="L33" s="9">
        <v>46199</v>
      </c>
    </row>
    <row r="34" spans="1:12" s="1" customFormat="1" x14ac:dyDescent="0.3">
      <c r="A34" s="6" t="s">
        <v>9</v>
      </c>
      <c r="B34" s="10" t="s">
        <v>21</v>
      </c>
      <c r="C34" s="2" t="s">
        <v>22</v>
      </c>
      <c r="D34" s="9">
        <v>46055</v>
      </c>
      <c r="E34" s="9">
        <v>46010</v>
      </c>
      <c r="F34" s="2" t="s">
        <v>30</v>
      </c>
      <c r="G34" s="3" t="s">
        <v>32</v>
      </c>
      <c r="H34" s="3" t="s">
        <v>31</v>
      </c>
      <c r="I34" s="4">
        <v>240516.06</v>
      </c>
      <c r="J34" s="11">
        <v>204438.64</v>
      </c>
      <c r="K34" s="5">
        <f t="shared" ref="K34" si="30">J34/I34</f>
        <v>0.84999995426500841</v>
      </c>
      <c r="L34" s="9">
        <v>46199</v>
      </c>
    </row>
    <row r="35" spans="1:12" s="1" customFormat="1" ht="28.8" x14ac:dyDescent="0.3">
      <c r="A35" s="6" t="s">
        <v>9</v>
      </c>
      <c r="B35" s="10" t="s">
        <v>21</v>
      </c>
      <c r="C35" s="2" t="s">
        <v>22</v>
      </c>
      <c r="D35" s="9">
        <v>46055</v>
      </c>
      <c r="E35" s="9">
        <v>46010</v>
      </c>
      <c r="F35" s="2" t="s">
        <v>33</v>
      </c>
      <c r="G35" s="3" t="s">
        <v>32</v>
      </c>
      <c r="H35" s="3" t="s">
        <v>34</v>
      </c>
      <c r="I35" s="4">
        <v>104536.02</v>
      </c>
      <c r="J35" s="11">
        <v>88855.61</v>
      </c>
      <c r="K35" s="5">
        <f t="shared" ref="K35" si="31">J35/I35</f>
        <v>0.84999993303743526</v>
      </c>
      <c r="L35" s="9">
        <v>46199</v>
      </c>
    </row>
    <row r="36" spans="1:12" s="1" customFormat="1" ht="28.8" x14ac:dyDescent="0.3">
      <c r="A36" s="6" t="s">
        <v>9</v>
      </c>
      <c r="B36" s="10" t="s">
        <v>21</v>
      </c>
      <c r="C36" s="2" t="s">
        <v>22</v>
      </c>
      <c r="D36" s="9">
        <v>46010</v>
      </c>
      <c r="E36" s="9">
        <v>46010</v>
      </c>
      <c r="F36" s="2" t="s">
        <v>35</v>
      </c>
      <c r="G36" s="3" t="s">
        <v>32</v>
      </c>
      <c r="H36" s="3" t="s">
        <v>34</v>
      </c>
      <c r="I36" s="4">
        <v>64050</v>
      </c>
      <c r="J36" s="11">
        <v>54442.5</v>
      </c>
      <c r="K36" s="5">
        <f t="shared" ref="K36" si="32">J36/I36</f>
        <v>0.85</v>
      </c>
      <c r="L36" s="9">
        <v>46199</v>
      </c>
    </row>
    <row r="37" spans="1:12" s="1" customFormat="1" x14ac:dyDescent="0.3">
      <c r="A37" s="6" t="s">
        <v>9</v>
      </c>
      <c r="B37" s="10" t="s">
        <v>21</v>
      </c>
      <c r="C37" s="2" t="s">
        <v>22</v>
      </c>
      <c r="D37" s="9">
        <v>46010</v>
      </c>
      <c r="E37" s="9">
        <v>46010</v>
      </c>
      <c r="F37" s="2" t="s">
        <v>36</v>
      </c>
      <c r="G37" s="3" t="s">
        <v>32</v>
      </c>
      <c r="H37" s="3" t="s">
        <v>31</v>
      </c>
      <c r="I37" s="4">
        <v>257937.86</v>
      </c>
      <c r="J37" s="11">
        <v>219247.18</v>
      </c>
      <c r="K37" s="5">
        <f t="shared" ref="K37" si="33">J37/I37</f>
        <v>0.84999999612309729</v>
      </c>
      <c r="L37" s="9">
        <v>46199</v>
      </c>
    </row>
    <row r="38" spans="1:12" s="1" customFormat="1" ht="28.8" x14ac:dyDescent="0.3">
      <c r="A38" s="6" t="s">
        <v>9</v>
      </c>
      <c r="B38" s="10" t="s">
        <v>21</v>
      </c>
      <c r="C38" s="2" t="s">
        <v>22</v>
      </c>
      <c r="D38" s="9">
        <v>46055</v>
      </c>
      <c r="E38" s="9">
        <v>46010</v>
      </c>
      <c r="F38" s="2" t="s">
        <v>37</v>
      </c>
      <c r="G38" s="3" t="s">
        <v>32</v>
      </c>
      <c r="H38" s="3" t="s">
        <v>34</v>
      </c>
      <c r="I38" s="4">
        <v>102595.69</v>
      </c>
      <c r="J38" s="11">
        <v>87206.33</v>
      </c>
      <c r="K38" s="5">
        <f t="shared" ref="K38" si="34">J38/I38</f>
        <v>0.84999993664451201</v>
      </c>
      <c r="L38" s="9">
        <v>46199</v>
      </c>
    </row>
    <row r="39" spans="1:12" s="1" customFormat="1" x14ac:dyDescent="0.3">
      <c r="A39" s="6" t="s">
        <v>9</v>
      </c>
      <c r="B39" s="10" t="s">
        <v>21</v>
      </c>
      <c r="C39" s="2" t="s">
        <v>22</v>
      </c>
      <c r="D39" s="9">
        <v>46055</v>
      </c>
      <c r="E39" s="9">
        <v>46010</v>
      </c>
      <c r="F39" s="2" t="s">
        <v>38</v>
      </c>
      <c r="G39" s="3" t="s">
        <v>32</v>
      </c>
      <c r="H39" s="3" t="s">
        <v>31</v>
      </c>
      <c r="I39" s="4">
        <v>138457.73000000001</v>
      </c>
      <c r="J39" s="11">
        <v>117689.06</v>
      </c>
      <c r="K39" s="5">
        <f t="shared" ref="K39" si="35">J39/I39</f>
        <v>0.8499999241645807</v>
      </c>
      <c r="L39" s="9">
        <v>46199</v>
      </c>
    </row>
    <row r="40" spans="1:12" s="1" customFormat="1" ht="28.8" x14ac:dyDescent="0.3">
      <c r="A40" s="6" t="s">
        <v>9</v>
      </c>
      <c r="B40" s="10" t="s">
        <v>21</v>
      </c>
      <c r="C40" s="2" t="s">
        <v>22</v>
      </c>
      <c r="D40" s="9">
        <v>46010</v>
      </c>
      <c r="E40" s="9">
        <v>46010</v>
      </c>
      <c r="F40" s="8" t="s">
        <v>61</v>
      </c>
      <c r="G40" s="3" t="s">
        <v>32</v>
      </c>
      <c r="H40" s="3" t="s">
        <v>34</v>
      </c>
      <c r="I40" s="4">
        <v>1284869.1299999999</v>
      </c>
      <c r="J40" s="11">
        <v>1092138.76</v>
      </c>
      <c r="K40" s="5">
        <f t="shared" ref="K40" si="36">J40/I40</f>
        <v>0.84999999961085537</v>
      </c>
      <c r="L40" s="9">
        <v>46199</v>
      </c>
    </row>
    <row r="41" spans="1:12" s="1" customFormat="1" ht="28.8" x14ac:dyDescent="0.3">
      <c r="A41" s="6" t="s">
        <v>9</v>
      </c>
      <c r="B41" s="10" t="s">
        <v>21</v>
      </c>
      <c r="C41" s="2" t="s">
        <v>22</v>
      </c>
      <c r="D41" s="9">
        <v>46010</v>
      </c>
      <c r="E41" s="9">
        <v>46010</v>
      </c>
      <c r="F41" s="2" t="s">
        <v>39</v>
      </c>
      <c r="G41" s="3" t="s">
        <v>32</v>
      </c>
      <c r="H41" s="3" t="s">
        <v>34</v>
      </c>
      <c r="I41" s="4">
        <v>49674.33</v>
      </c>
      <c r="J41" s="11">
        <v>42223.18</v>
      </c>
      <c r="K41" s="5">
        <f t="shared" ref="K41" si="37">J41/I41</f>
        <v>0.84999998993443893</v>
      </c>
      <c r="L41" s="9">
        <v>46199</v>
      </c>
    </row>
    <row r="42" spans="1:12" s="1" customFormat="1" ht="57.6" x14ac:dyDescent="0.3">
      <c r="A42" s="6" t="s">
        <v>9</v>
      </c>
      <c r="B42" s="10" t="s">
        <v>21</v>
      </c>
      <c r="C42" s="2" t="s">
        <v>22</v>
      </c>
      <c r="D42" s="9">
        <v>46010</v>
      </c>
      <c r="E42" s="9">
        <v>46010</v>
      </c>
      <c r="F42" s="2" t="s">
        <v>41</v>
      </c>
      <c r="G42" s="3" t="s">
        <v>32</v>
      </c>
      <c r="H42" s="7" t="s">
        <v>42</v>
      </c>
      <c r="I42" s="4">
        <v>674946.97</v>
      </c>
      <c r="J42" s="11">
        <v>573704.92000000004</v>
      </c>
      <c r="K42" s="5">
        <f t="shared" ref="K42" si="38">J42/I42</f>
        <v>0.84999999333280962</v>
      </c>
      <c r="L42" s="9">
        <v>46199</v>
      </c>
    </row>
    <row r="43" spans="1:12" s="1" customFormat="1" x14ac:dyDescent="0.3">
      <c r="A43" s="6" t="s">
        <v>9</v>
      </c>
      <c r="B43" s="10" t="s">
        <v>21</v>
      </c>
      <c r="C43" s="2" t="s">
        <v>22</v>
      </c>
      <c r="D43" s="9">
        <v>46010</v>
      </c>
      <c r="E43" s="9">
        <v>46010</v>
      </c>
      <c r="F43" s="2" t="s">
        <v>43</v>
      </c>
      <c r="G43" s="3" t="s">
        <v>32</v>
      </c>
      <c r="H43" s="7" t="s">
        <v>44</v>
      </c>
      <c r="I43" s="4">
        <v>699720</v>
      </c>
      <c r="J43" s="11">
        <v>594762</v>
      </c>
      <c r="K43" s="5">
        <f t="shared" ref="K43" si="39">J43/I43</f>
        <v>0.85</v>
      </c>
      <c r="L43" s="9">
        <v>46199</v>
      </c>
    </row>
    <row r="44" spans="1:12" s="1" customFormat="1" ht="57.6" x14ac:dyDescent="0.3">
      <c r="A44" s="6" t="s">
        <v>9</v>
      </c>
      <c r="B44" s="10" t="s">
        <v>21</v>
      </c>
      <c r="C44" s="2" t="s">
        <v>22</v>
      </c>
      <c r="D44" s="9">
        <v>46135</v>
      </c>
      <c r="E44" s="9">
        <v>46010</v>
      </c>
      <c r="F44" s="2" t="s">
        <v>45</v>
      </c>
      <c r="G44" s="3" t="s">
        <v>32</v>
      </c>
      <c r="H44" s="7" t="s">
        <v>42</v>
      </c>
      <c r="I44" s="4">
        <v>489481.78</v>
      </c>
      <c r="J44" s="11">
        <v>416059.5</v>
      </c>
      <c r="K44" s="5">
        <f t="shared" ref="K44" si="40">J44/I44</f>
        <v>0.84999997344129941</v>
      </c>
      <c r="L44" s="9">
        <v>46199</v>
      </c>
    </row>
    <row r="45" spans="1:12" s="1" customFormat="1" ht="57.6" x14ac:dyDescent="0.3">
      <c r="A45" s="6" t="s">
        <v>9</v>
      </c>
      <c r="B45" s="10" t="s">
        <v>21</v>
      </c>
      <c r="C45" s="2" t="s">
        <v>22</v>
      </c>
      <c r="D45" s="9">
        <v>46010</v>
      </c>
      <c r="E45" s="9">
        <v>46010</v>
      </c>
      <c r="F45" s="2" t="s">
        <v>48</v>
      </c>
      <c r="G45" s="3" t="s">
        <v>32</v>
      </c>
      <c r="H45" s="7" t="s">
        <v>42</v>
      </c>
      <c r="I45" s="4">
        <v>567630</v>
      </c>
      <c r="J45" s="11">
        <v>482485.5</v>
      </c>
      <c r="K45" s="5">
        <f t="shared" ref="K45" si="41">J45/I45</f>
        <v>0.85</v>
      </c>
      <c r="L45" s="9">
        <v>46199</v>
      </c>
    </row>
    <row r="46" spans="1:12" s="1" customFormat="1" x14ac:dyDescent="0.3">
      <c r="A46" s="6" t="s">
        <v>9</v>
      </c>
      <c r="B46" s="10" t="s">
        <v>21</v>
      </c>
      <c r="C46" s="2" t="s">
        <v>22</v>
      </c>
      <c r="D46" s="9">
        <v>46010</v>
      </c>
      <c r="E46" s="9">
        <v>46010</v>
      </c>
      <c r="F46" s="2" t="s">
        <v>46</v>
      </c>
      <c r="G46" s="3" t="s">
        <v>32</v>
      </c>
      <c r="H46" s="7" t="s">
        <v>47</v>
      </c>
      <c r="I46" s="4">
        <v>340462.85</v>
      </c>
      <c r="J46" s="11">
        <v>289393.42</v>
      </c>
      <c r="K46" s="5">
        <f t="shared" ref="K46" si="42">J46/I46</f>
        <v>0.84999999265705495</v>
      </c>
      <c r="L46" s="9">
        <v>46199</v>
      </c>
    </row>
    <row r="47" spans="1:12" s="1" customFormat="1" x14ac:dyDescent="0.3">
      <c r="A47" s="6" t="s">
        <v>9</v>
      </c>
      <c r="B47" s="10" t="s">
        <v>21</v>
      </c>
      <c r="C47" s="2" t="s">
        <v>22</v>
      </c>
      <c r="D47" s="9">
        <v>46055</v>
      </c>
      <c r="E47" s="9">
        <v>46010</v>
      </c>
      <c r="F47" s="2" t="s">
        <v>49</v>
      </c>
      <c r="G47" s="3" t="s">
        <v>32</v>
      </c>
      <c r="H47" s="7" t="s">
        <v>47</v>
      </c>
      <c r="I47" s="4">
        <v>172386.81</v>
      </c>
      <c r="J47" s="11">
        <v>146528.78</v>
      </c>
      <c r="K47" s="5">
        <f t="shared" ref="K47" si="43">J47/I47</f>
        <v>0.84999995069228329</v>
      </c>
      <c r="L47" s="9">
        <v>46199</v>
      </c>
    </row>
    <row r="48" spans="1:12" s="1" customFormat="1" x14ac:dyDescent="0.3">
      <c r="A48" s="6" t="s">
        <v>9</v>
      </c>
      <c r="B48" s="10" t="s">
        <v>21</v>
      </c>
      <c r="C48" s="2" t="s">
        <v>22</v>
      </c>
      <c r="D48" s="9">
        <v>46055</v>
      </c>
      <c r="E48" s="9">
        <v>46010</v>
      </c>
      <c r="F48" s="2" t="s">
        <v>50</v>
      </c>
      <c r="G48" s="3" t="s">
        <v>32</v>
      </c>
      <c r="H48" s="7" t="s">
        <v>44</v>
      </c>
      <c r="I48" s="4">
        <v>196745.43</v>
      </c>
      <c r="J48" s="11">
        <v>167233.60999999999</v>
      </c>
      <c r="K48" s="5">
        <f t="shared" ref="K48" si="44">J48/I48</f>
        <v>0.84999997204509392</v>
      </c>
      <c r="L48" s="9">
        <v>46199</v>
      </c>
    </row>
    <row r="49" spans="1:12" ht="86.4" x14ac:dyDescent="0.3">
      <c r="A49" s="8" t="s">
        <v>9</v>
      </c>
      <c r="B49" s="18" t="s">
        <v>53</v>
      </c>
      <c r="C49" s="8" t="s">
        <v>54</v>
      </c>
      <c r="D49" s="19">
        <v>46055</v>
      </c>
      <c r="E49" s="19">
        <v>46055</v>
      </c>
      <c r="F49" s="8" t="s">
        <v>190</v>
      </c>
      <c r="G49" s="12" t="s">
        <v>55</v>
      </c>
      <c r="H49" s="12" t="s">
        <v>201</v>
      </c>
      <c r="I49" s="20">
        <v>79700</v>
      </c>
      <c r="J49" s="21">
        <v>54196</v>
      </c>
      <c r="K49" s="22">
        <f t="shared" ref="K49" si="45">J49/I49</f>
        <v>0.68</v>
      </c>
      <c r="L49" s="9">
        <v>46199</v>
      </c>
    </row>
    <row r="50" spans="1:12" ht="57.6" x14ac:dyDescent="0.3">
      <c r="A50" s="8" t="s">
        <v>9</v>
      </c>
      <c r="B50" s="18" t="s">
        <v>53</v>
      </c>
      <c r="C50" s="8" t="s">
        <v>54</v>
      </c>
      <c r="D50" s="19">
        <v>46055</v>
      </c>
      <c r="E50" s="19">
        <v>46055</v>
      </c>
      <c r="F50" s="8" t="s">
        <v>190</v>
      </c>
      <c r="G50" s="12" t="s">
        <v>57</v>
      </c>
      <c r="H50" s="12" t="s">
        <v>56</v>
      </c>
      <c r="I50" s="20">
        <v>49176</v>
      </c>
      <c r="J50" s="21">
        <v>31349.7</v>
      </c>
      <c r="K50" s="22">
        <f t="shared" ref="K50" si="46">J50/I50</f>
        <v>0.63750000000000007</v>
      </c>
      <c r="L50" s="9">
        <v>46199</v>
      </c>
    </row>
    <row r="51" spans="1:12" ht="28.8" x14ac:dyDescent="0.3">
      <c r="A51" s="8" t="s">
        <v>9</v>
      </c>
      <c r="B51" s="18" t="s">
        <v>53</v>
      </c>
      <c r="C51" s="8" t="s">
        <v>54</v>
      </c>
      <c r="D51" s="19">
        <v>46055</v>
      </c>
      <c r="E51" s="19">
        <v>46055</v>
      </c>
      <c r="F51" s="8" t="s">
        <v>190</v>
      </c>
      <c r="G51" s="12" t="s">
        <v>77</v>
      </c>
      <c r="H51" s="12" t="s">
        <v>74</v>
      </c>
      <c r="I51" s="20">
        <v>6815.04</v>
      </c>
      <c r="J51" s="21">
        <v>4344.58</v>
      </c>
      <c r="K51" s="22">
        <f t="shared" ref="K51:K63" si="47">J51/I51</f>
        <v>0.63749882612574538</v>
      </c>
      <c r="L51" s="9">
        <v>46199</v>
      </c>
    </row>
    <row r="52" spans="1:12" ht="43.2" x14ac:dyDescent="0.3">
      <c r="A52" s="8" t="s">
        <v>9</v>
      </c>
      <c r="B52" s="18" t="s">
        <v>53</v>
      </c>
      <c r="C52" s="8" t="s">
        <v>54</v>
      </c>
      <c r="D52" s="19">
        <v>46055</v>
      </c>
      <c r="E52" s="19">
        <v>46055</v>
      </c>
      <c r="F52" s="8" t="s">
        <v>190</v>
      </c>
      <c r="G52" s="12" t="s">
        <v>62</v>
      </c>
      <c r="H52" s="12" t="s">
        <v>62</v>
      </c>
      <c r="I52" s="20">
        <v>45889.120000000003</v>
      </c>
      <c r="J52" s="21">
        <v>31204.6</v>
      </c>
      <c r="K52" s="22">
        <f t="shared" si="47"/>
        <v>0.67999996513334748</v>
      </c>
      <c r="L52" s="9">
        <v>46199</v>
      </c>
    </row>
    <row r="53" spans="1:12" ht="43.2" x14ac:dyDescent="0.3">
      <c r="A53" s="8" t="s">
        <v>9</v>
      </c>
      <c r="B53" s="18" t="s">
        <v>53</v>
      </c>
      <c r="C53" s="8" t="s">
        <v>54</v>
      </c>
      <c r="D53" s="19">
        <v>46055</v>
      </c>
      <c r="E53" s="19">
        <v>46055</v>
      </c>
      <c r="F53" s="8" t="s">
        <v>61</v>
      </c>
      <c r="G53" s="12" t="s">
        <v>197</v>
      </c>
      <c r="H53" s="12" t="s">
        <v>75</v>
      </c>
      <c r="I53" s="20">
        <v>698874</v>
      </c>
      <c r="J53" s="21">
        <v>475234.32</v>
      </c>
      <c r="K53" s="22">
        <f t="shared" si="47"/>
        <v>0.68</v>
      </c>
      <c r="L53" s="9">
        <v>46199</v>
      </c>
    </row>
    <row r="54" spans="1:12" ht="43.2" x14ac:dyDescent="0.3">
      <c r="A54" s="8" t="s">
        <v>9</v>
      </c>
      <c r="B54" s="18" t="s">
        <v>53</v>
      </c>
      <c r="C54" s="8" t="s">
        <v>54</v>
      </c>
      <c r="D54" s="19">
        <v>46055</v>
      </c>
      <c r="E54" s="19">
        <v>46055</v>
      </c>
      <c r="F54" s="8" t="s">
        <v>190</v>
      </c>
      <c r="G54" s="12" t="s">
        <v>77</v>
      </c>
      <c r="H54" s="12" t="s">
        <v>166</v>
      </c>
      <c r="I54" s="20">
        <v>6160.32</v>
      </c>
      <c r="J54" s="21">
        <v>3927.2</v>
      </c>
      <c r="K54" s="22">
        <f t="shared" si="47"/>
        <v>0.63749935068308139</v>
      </c>
      <c r="L54" s="9">
        <v>46199</v>
      </c>
    </row>
    <row r="55" spans="1:12" ht="43.2" x14ac:dyDescent="0.3">
      <c r="A55" s="8" t="s">
        <v>9</v>
      </c>
      <c r="B55" s="18" t="s">
        <v>53</v>
      </c>
      <c r="C55" s="8" t="s">
        <v>54</v>
      </c>
      <c r="D55" s="19">
        <v>46055</v>
      </c>
      <c r="E55" s="19">
        <v>46055</v>
      </c>
      <c r="F55" s="8" t="s">
        <v>190</v>
      </c>
      <c r="G55" s="12" t="s">
        <v>77</v>
      </c>
      <c r="H55" s="12" t="s">
        <v>166</v>
      </c>
      <c r="I55" s="20">
        <v>8005.44</v>
      </c>
      <c r="J55" s="21">
        <v>5103.46</v>
      </c>
      <c r="K55" s="22">
        <f t="shared" si="47"/>
        <v>0.63749900067953791</v>
      </c>
      <c r="L55" s="9">
        <v>46199</v>
      </c>
    </row>
    <row r="56" spans="1:12" ht="43.2" x14ac:dyDescent="0.3">
      <c r="A56" s="8" t="s">
        <v>9</v>
      </c>
      <c r="B56" s="18" t="s">
        <v>53</v>
      </c>
      <c r="C56" s="8" t="s">
        <v>54</v>
      </c>
      <c r="D56" s="19">
        <v>46055</v>
      </c>
      <c r="E56" s="19">
        <v>46055</v>
      </c>
      <c r="F56" s="8" t="s">
        <v>190</v>
      </c>
      <c r="G56" s="12" t="s">
        <v>77</v>
      </c>
      <c r="H56" s="12" t="s">
        <v>166</v>
      </c>
      <c r="I56" s="20">
        <v>10743.36</v>
      </c>
      <c r="J56" s="21">
        <v>6848.89</v>
      </c>
      <c r="K56" s="22">
        <f t="shared" si="47"/>
        <v>0.63749981383850118</v>
      </c>
      <c r="L56" s="9">
        <v>46199</v>
      </c>
    </row>
    <row r="57" spans="1:12" ht="28.8" x14ac:dyDescent="0.3">
      <c r="A57" s="8" t="s">
        <v>9</v>
      </c>
      <c r="B57" s="18" t="s">
        <v>53</v>
      </c>
      <c r="C57" s="8" t="s">
        <v>54</v>
      </c>
      <c r="D57" s="19">
        <v>46055</v>
      </c>
      <c r="E57" s="19">
        <v>46055</v>
      </c>
      <c r="F57" s="8" t="s">
        <v>190</v>
      </c>
      <c r="G57" s="12" t="s">
        <v>63</v>
      </c>
      <c r="H57" s="12" t="s">
        <v>106</v>
      </c>
      <c r="I57" s="20">
        <v>19968</v>
      </c>
      <c r="J57" s="21">
        <v>12729.6</v>
      </c>
      <c r="K57" s="22">
        <f t="shared" si="47"/>
        <v>0.63750000000000007</v>
      </c>
      <c r="L57" s="9">
        <v>46199</v>
      </c>
    </row>
    <row r="58" spans="1:12" ht="28.8" x14ac:dyDescent="0.3">
      <c r="A58" s="8" t="s">
        <v>9</v>
      </c>
      <c r="B58" s="18" t="s">
        <v>53</v>
      </c>
      <c r="C58" s="8" t="s">
        <v>54</v>
      </c>
      <c r="D58" s="19">
        <v>46055</v>
      </c>
      <c r="E58" s="19">
        <v>46055</v>
      </c>
      <c r="F58" s="8" t="s">
        <v>190</v>
      </c>
      <c r="G58" s="12" t="s">
        <v>63</v>
      </c>
      <c r="H58" s="12" t="s">
        <v>106</v>
      </c>
      <c r="I58" s="20">
        <v>15392</v>
      </c>
      <c r="J58" s="21">
        <v>10466.56</v>
      </c>
      <c r="K58" s="22">
        <f t="shared" si="47"/>
        <v>0.67999999999999994</v>
      </c>
      <c r="L58" s="9">
        <v>46199</v>
      </c>
    </row>
    <row r="59" spans="1:12" ht="100.8" x14ac:dyDescent="0.3">
      <c r="A59" s="8" t="s">
        <v>9</v>
      </c>
      <c r="B59" s="18" t="s">
        <v>53</v>
      </c>
      <c r="C59" s="8" t="s">
        <v>54</v>
      </c>
      <c r="D59" s="19">
        <v>46055</v>
      </c>
      <c r="E59" s="19">
        <v>46055</v>
      </c>
      <c r="F59" s="8" t="s">
        <v>190</v>
      </c>
      <c r="G59" s="12" t="s">
        <v>64</v>
      </c>
      <c r="H59" s="12" t="s">
        <v>178</v>
      </c>
      <c r="I59" s="20">
        <v>502576.41</v>
      </c>
      <c r="J59" s="21">
        <v>299032.96000000002</v>
      </c>
      <c r="K59" s="22">
        <f t="shared" si="47"/>
        <v>0.5949999921404987</v>
      </c>
      <c r="L59" s="9">
        <v>46199</v>
      </c>
    </row>
    <row r="60" spans="1:12" ht="72" x14ac:dyDescent="0.3">
      <c r="A60" s="8" t="s">
        <v>9</v>
      </c>
      <c r="B60" s="18" t="s">
        <v>53</v>
      </c>
      <c r="C60" s="8" t="s">
        <v>54</v>
      </c>
      <c r="D60" s="19">
        <v>46055</v>
      </c>
      <c r="E60" s="19">
        <v>46055</v>
      </c>
      <c r="F60" s="8" t="s">
        <v>58</v>
      </c>
      <c r="G60" s="12" t="s">
        <v>179</v>
      </c>
      <c r="H60" s="12" t="s">
        <v>180</v>
      </c>
      <c r="I60" s="20">
        <v>83959.31</v>
      </c>
      <c r="J60" s="21">
        <v>53524.06</v>
      </c>
      <c r="K60" s="22">
        <f t="shared" si="47"/>
        <v>0.63749999851118355</v>
      </c>
      <c r="L60" s="9">
        <v>46199</v>
      </c>
    </row>
    <row r="61" spans="1:12" ht="57.6" x14ac:dyDescent="0.3">
      <c r="A61" s="8" t="s">
        <v>9</v>
      </c>
      <c r="B61" s="18" t="s">
        <v>53</v>
      </c>
      <c r="C61" s="8" t="s">
        <v>54</v>
      </c>
      <c r="D61" s="19">
        <v>46055</v>
      </c>
      <c r="E61" s="19">
        <v>46055</v>
      </c>
      <c r="F61" s="8" t="s">
        <v>59</v>
      </c>
      <c r="G61" s="12" t="s">
        <v>65</v>
      </c>
      <c r="H61" s="12" t="s">
        <v>181</v>
      </c>
      <c r="I61" s="20">
        <v>2691479.08</v>
      </c>
      <c r="J61" s="21">
        <v>1715817.91</v>
      </c>
      <c r="K61" s="22">
        <f t="shared" si="47"/>
        <v>0.63749999869959972</v>
      </c>
      <c r="L61" s="9">
        <v>46199</v>
      </c>
    </row>
    <row r="62" spans="1:12" ht="57.6" x14ac:dyDescent="0.3">
      <c r="A62" s="8" t="s">
        <v>9</v>
      </c>
      <c r="B62" s="18" t="s">
        <v>53</v>
      </c>
      <c r="C62" s="8" t="s">
        <v>54</v>
      </c>
      <c r="D62" s="19">
        <v>46055</v>
      </c>
      <c r="E62" s="19">
        <v>46055</v>
      </c>
      <c r="F62" s="8" t="s">
        <v>60</v>
      </c>
      <c r="G62" s="12" t="s">
        <v>183</v>
      </c>
      <c r="H62" s="12" t="s">
        <v>182</v>
      </c>
      <c r="I62" s="20">
        <v>83718.42</v>
      </c>
      <c r="J62" s="21">
        <v>56928.52</v>
      </c>
      <c r="K62" s="22">
        <f t="shared" si="47"/>
        <v>0.67999993310910545</v>
      </c>
      <c r="L62" s="9">
        <v>46199</v>
      </c>
    </row>
    <row r="63" spans="1:12" ht="57.6" x14ac:dyDescent="0.3">
      <c r="A63" s="8" t="s">
        <v>9</v>
      </c>
      <c r="B63" s="18" t="s">
        <v>53</v>
      </c>
      <c r="C63" s="8" t="s">
        <v>54</v>
      </c>
      <c r="D63" s="19">
        <v>46055</v>
      </c>
      <c r="E63" s="19">
        <v>46055</v>
      </c>
      <c r="F63" s="8" t="s">
        <v>184</v>
      </c>
      <c r="G63" s="12" t="s">
        <v>66</v>
      </c>
      <c r="H63" s="12" t="s">
        <v>185</v>
      </c>
      <c r="I63" s="20">
        <v>78255.28</v>
      </c>
      <c r="J63" s="21">
        <v>49887.74</v>
      </c>
      <c r="K63" s="22">
        <f t="shared" si="47"/>
        <v>0.63749998722130952</v>
      </c>
      <c r="L63" s="9">
        <v>46199</v>
      </c>
    </row>
    <row r="64" spans="1:12" ht="28.8" x14ac:dyDescent="0.3">
      <c r="A64" s="8" t="s">
        <v>9</v>
      </c>
      <c r="B64" s="18" t="s">
        <v>70</v>
      </c>
      <c r="C64" s="8" t="s">
        <v>72</v>
      </c>
      <c r="D64" s="19">
        <v>46055</v>
      </c>
      <c r="E64" s="19">
        <v>46055</v>
      </c>
      <c r="F64" s="8" t="s">
        <v>67</v>
      </c>
      <c r="G64" s="12" t="s">
        <v>186</v>
      </c>
      <c r="H64" s="12" t="s">
        <v>187</v>
      </c>
      <c r="I64" s="20">
        <v>450316.1</v>
      </c>
      <c r="J64" s="21">
        <v>306214.94</v>
      </c>
      <c r="K64" s="22">
        <f t="shared" ref="K64:K65" si="48">J64/I64</f>
        <v>0.67999998223470137</v>
      </c>
      <c r="L64" s="9">
        <v>46199</v>
      </c>
    </row>
    <row r="65" spans="1:12" ht="86.4" x14ac:dyDescent="0.3">
      <c r="A65" s="8" t="s">
        <v>9</v>
      </c>
      <c r="B65" s="18" t="s">
        <v>70</v>
      </c>
      <c r="C65" s="8" t="s">
        <v>72</v>
      </c>
      <c r="D65" s="19">
        <v>46055</v>
      </c>
      <c r="E65" s="19">
        <v>46055</v>
      </c>
      <c r="F65" s="8" t="s">
        <v>198</v>
      </c>
      <c r="G65" s="12" t="s">
        <v>68</v>
      </c>
      <c r="H65" s="12" t="s">
        <v>188</v>
      </c>
      <c r="I65" s="20">
        <v>698949.15</v>
      </c>
      <c r="J65" s="21">
        <v>386169.4</v>
      </c>
      <c r="K65" s="22">
        <f t="shared" si="48"/>
        <v>0.55249999230988411</v>
      </c>
      <c r="L65" s="9">
        <v>46199</v>
      </c>
    </row>
    <row r="66" spans="1:12" ht="115.2" x14ac:dyDescent="0.3">
      <c r="A66" s="8" t="s">
        <v>9</v>
      </c>
      <c r="B66" s="18" t="s">
        <v>71</v>
      </c>
      <c r="C66" s="8" t="s">
        <v>73</v>
      </c>
      <c r="D66" s="19">
        <v>46055</v>
      </c>
      <c r="E66" s="19">
        <v>46055</v>
      </c>
      <c r="F66" s="12" t="s">
        <v>202</v>
      </c>
      <c r="G66" s="12" t="s">
        <v>69</v>
      </c>
      <c r="H66" s="12" t="s">
        <v>189</v>
      </c>
      <c r="I66" s="20">
        <v>10595501.98</v>
      </c>
      <c r="J66" s="21">
        <v>3000000</v>
      </c>
      <c r="K66" s="22">
        <f t="shared" ref="K66" si="49">J66/I66</f>
        <v>0.2831390155617714</v>
      </c>
      <c r="L66" s="9">
        <v>46199</v>
      </c>
    </row>
    <row r="67" spans="1:12" ht="57.6" x14ac:dyDescent="0.3">
      <c r="A67" s="8" t="s">
        <v>9</v>
      </c>
      <c r="B67" s="18" t="s">
        <v>53</v>
      </c>
      <c r="C67" s="8" t="s">
        <v>54</v>
      </c>
      <c r="D67" s="19">
        <v>46085</v>
      </c>
      <c r="E67" s="19">
        <v>46085</v>
      </c>
      <c r="F67" s="8" t="s">
        <v>190</v>
      </c>
      <c r="G67" s="12" t="s">
        <v>76</v>
      </c>
      <c r="H67" s="12" t="s">
        <v>193</v>
      </c>
      <c r="I67" s="20">
        <v>176962.41</v>
      </c>
      <c r="J67" s="21">
        <v>112813.53</v>
      </c>
      <c r="K67" s="22">
        <f t="shared" ref="K67" si="50">J67/I67</f>
        <v>0.63749996397540021</v>
      </c>
      <c r="L67" s="9">
        <v>46199</v>
      </c>
    </row>
    <row r="68" spans="1:12" ht="28.8" x14ac:dyDescent="0.3">
      <c r="A68" s="8" t="s">
        <v>9</v>
      </c>
      <c r="B68" s="18" t="s">
        <v>53</v>
      </c>
      <c r="C68" s="8" t="s">
        <v>54</v>
      </c>
      <c r="D68" s="19">
        <v>46085</v>
      </c>
      <c r="E68" s="19">
        <v>46085</v>
      </c>
      <c r="F68" s="12" t="s">
        <v>190</v>
      </c>
      <c r="G68" s="12" t="s">
        <v>63</v>
      </c>
      <c r="H68" s="12" t="s">
        <v>106</v>
      </c>
      <c r="I68" s="20">
        <v>18318</v>
      </c>
      <c r="J68" s="21">
        <v>11677.72</v>
      </c>
      <c r="K68" s="22">
        <f t="shared" ref="K68" si="51">J68/I68</f>
        <v>0.63749972704443714</v>
      </c>
      <c r="L68" s="9">
        <v>46199</v>
      </c>
    </row>
    <row r="69" spans="1:12" ht="43.2" x14ac:dyDescent="0.3">
      <c r="A69" s="8" t="s">
        <v>9</v>
      </c>
      <c r="B69" s="18" t="s">
        <v>53</v>
      </c>
      <c r="C69" s="8" t="s">
        <v>54</v>
      </c>
      <c r="D69" s="19">
        <v>46085</v>
      </c>
      <c r="E69" s="19">
        <v>46085</v>
      </c>
      <c r="F69" s="12" t="s">
        <v>190</v>
      </c>
      <c r="G69" s="12" t="s">
        <v>77</v>
      </c>
      <c r="H69" s="12" t="s">
        <v>166</v>
      </c>
      <c r="I69" s="20">
        <v>10356.48</v>
      </c>
      <c r="J69" s="21">
        <v>6602.25</v>
      </c>
      <c r="K69" s="22">
        <f t="shared" ref="K69" si="52">J69/I69</f>
        <v>0.63749942065257692</v>
      </c>
      <c r="L69" s="9">
        <v>46199</v>
      </c>
    </row>
    <row r="70" spans="1:12" ht="28.8" x14ac:dyDescent="0.3">
      <c r="A70" s="8" t="s">
        <v>9</v>
      </c>
      <c r="B70" s="18" t="s">
        <v>53</v>
      </c>
      <c r="C70" s="8" t="s">
        <v>54</v>
      </c>
      <c r="D70" s="19">
        <v>46085</v>
      </c>
      <c r="E70" s="19">
        <v>46085</v>
      </c>
      <c r="F70" s="12" t="s">
        <v>190</v>
      </c>
      <c r="G70" s="12" t="s">
        <v>63</v>
      </c>
      <c r="H70" s="12" t="s">
        <v>106</v>
      </c>
      <c r="I70" s="20">
        <v>7072</v>
      </c>
      <c r="J70" s="21">
        <v>4808.96</v>
      </c>
      <c r="K70" s="22">
        <f t="shared" ref="K70" si="53">J70/I70</f>
        <v>0.68</v>
      </c>
      <c r="L70" s="9">
        <v>46199</v>
      </c>
    </row>
    <row r="71" spans="1:12" ht="43.2" x14ac:dyDescent="0.3">
      <c r="A71" s="8" t="s">
        <v>9</v>
      </c>
      <c r="B71" s="18" t="s">
        <v>53</v>
      </c>
      <c r="C71" s="8" t="s">
        <v>54</v>
      </c>
      <c r="D71" s="19">
        <v>46085</v>
      </c>
      <c r="E71" s="19">
        <v>46085</v>
      </c>
      <c r="F71" s="12" t="s">
        <v>190</v>
      </c>
      <c r="G71" s="12" t="s">
        <v>77</v>
      </c>
      <c r="H71" s="12" t="s">
        <v>166</v>
      </c>
      <c r="I71" s="20">
        <v>14731.2</v>
      </c>
      <c r="J71" s="21">
        <v>9391.14</v>
      </c>
      <c r="K71" s="22">
        <f t="shared" ref="K71" si="54">J71/I71</f>
        <v>0.63749999999999996</v>
      </c>
      <c r="L71" s="9">
        <v>46199</v>
      </c>
    </row>
    <row r="72" spans="1:12" ht="28.8" x14ac:dyDescent="0.3">
      <c r="A72" s="8" t="s">
        <v>9</v>
      </c>
      <c r="B72" s="18" t="s">
        <v>53</v>
      </c>
      <c r="C72" s="8" t="s">
        <v>54</v>
      </c>
      <c r="D72" s="19">
        <v>46085</v>
      </c>
      <c r="E72" s="19">
        <v>46085</v>
      </c>
      <c r="F72" s="12" t="s">
        <v>78</v>
      </c>
      <c r="G72" s="12" t="s">
        <v>63</v>
      </c>
      <c r="H72" s="12" t="s">
        <v>106</v>
      </c>
      <c r="I72" s="20">
        <v>11008</v>
      </c>
      <c r="J72" s="21">
        <v>7017.6</v>
      </c>
      <c r="K72" s="22">
        <f t="shared" ref="K72" si="55">J72/I72</f>
        <v>0.63750000000000007</v>
      </c>
      <c r="L72" s="9">
        <v>46199</v>
      </c>
    </row>
    <row r="73" spans="1:12" x14ac:dyDescent="0.3">
      <c r="A73" s="8" t="s">
        <v>9</v>
      </c>
      <c r="B73" s="18" t="s">
        <v>53</v>
      </c>
      <c r="C73" s="8" t="s">
        <v>54</v>
      </c>
      <c r="D73" s="19">
        <v>46085</v>
      </c>
      <c r="E73" s="19">
        <v>46085</v>
      </c>
      <c r="F73" s="12" t="s">
        <v>190</v>
      </c>
      <c r="G73" s="12" t="s">
        <v>79</v>
      </c>
      <c r="H73" s="12" t="s">
        <v>79</v>
      </c>
      <c r="I73" s="20">
        <v>98652.35</v>
      </c>
      <c r="J73" s="21">
        <v>62890.87</v>
      </c>
      <c r="K73" s="22">
        <f t="shared" ref="K73" si="56">J73/I73</f>
        <v>0.63749996832310629</v>
      </c>
      <c r="L73" s="9">
        <v>46199</v>
      </c>
    </row>
    <row r="74" spans="1:12" ht="43.2" x14ac:dyDescent="0.3">
      <c r="A74" s="8" t="s">
        <v>9</v>
      </c>
      <c r="B74" s="18" t="s">
        <v>53</v>
      </c>
      <c r="C74" s="8" t="s">
        <v>54</v>
      </c>
      <c r="D74" s="19">
        <v>46085</v>
      </c>
      <c r="E74" s="19">
        <v>46085</v>
      </c>
      <c r="F74" s="12" t="s">
        <v>190</v>
      </c>
      <c r="G74" s="12" t="s">
        <v>80</v>
      </c>
      <c r="H74" s="12" t="s">
        <v>80</v>
      </c>
      <c r="I74" s="20">
        <v>53000</v>
      </c>
      <c r="J74" s="21">
        <v>33787.5</v>
      </c>
      <c r="K74" s="22">
        <f t="shared" ref="K74" si="57">J74/I74</f>
        <v>0.63749999999999996</v>
      </c>
      <c r="L74" s="9">
        <v>46199</v>
      </c>
    </row>
    <row r="75" spans="1:12" ht="72" x14ac:dyDescent="0.3">
      <c r="A75" s="8" t="s">
        <v>9</v>
      </c>
      <c r="B75" s="18" t="s">
        <v>53</v>
      </c>
      <c r="C75" s="8" t="s">
        <v>54</v>
      </c>
      <c r="D75" s="19">
        <v>46085</v>
      </c>
      <c r="E75" s="19">
        <v>46085</v>
      </c>
      <c r="F75" s="12" t="s">
        <v>190</v>
      </c>
      <c r="G75" s="12" t="s">
        <v>81</v>
      </c>
      <c r="H75" s="12" t="s">
        <v>194</v>
      </c>
      <c r="I75" s="20">
        <v>64022.99</v>
      </c>
      <c r="J75" s="21">
        <v>43535.63</v>
      </c>
      <c r="K75" s="22">
        <f t="shared" ref="K75" si="58">J75/I75</f>
        <v>0.67999995001795444</v>
      </c>
      <c r="L75" s="9">
        <v>46199</v>
      </c>
    </row>
    <row r="76" spans="1:12" ht="43.2" x14ac:dyDescent="0.3">
      <c r="A76" s="8" t="s">
        <v>9</v>
      </c>
      <c r="B76" s="18" t="s">
        <v>53</v>
      </c>
      <c r="C76" s="8" t="s">
        <v>54</v>
      </c>
      <c r="D76" s="19">
        <v>46085</v>
      </c>
      <c r="E76" s="19">
        <v>46085</v>
      </c>
      <c r="F76" s="12" t="s">
        <v>190</v>
      </c>
      <c r="G76" s="12" t="s">
        <v>82</v>
      </c>
      <c r="H76" s="12" t="s">
        <v>82</v>
      </c>
      <c r="I76" s="20">
        <v>75604.929999999993</v>
      </c>
      <c r="J76" s="21">
        <v>51411.35</v>
      </c>
      <c r="K76" s="22">
        <f t="shared" ref="K76" si="59">J76/I76</f>
        <v>0.67999996825603837</v>
      </c>
      <c r="L76" s="9">
        <v>46199</v>
      </c>
    </row>
    <row r="77" spans="1:12" ht="57.6" x14ac:dyDescent="0.3">
      <c r="A77" s="8" t="s">
        <v>9</v>
      </c>
      <c r="B77" s="18" t="s">
        <v>53</v>
      </c>
      <c r="C77" s="8" t="s">
        <v>54</v>
      </c>
      <c r="D77" s="19">
        <v>46085</v>
      </c>
      <c r="E77" s="19">
        <v>46085</v>
      </c>
      <c r="F77" s="12" t="s">
        <v>190</v>
      </c>
      <c r="G77" s="12" t="s">
        <v>83</v>
      </c>
      <c r="H77" s="12" t="s">
        <v>83</v>
      </c>
      <c r="I77" s="20">
        <v>182565.65</v>
      </c>
      <c r="J77" s="21">
        <v>124144.64</v>
      </c>
      <c r="K77" s="22">
        <f t="shared" ref="K77" si="60">J77/I77</f>
        <v>0.67999998904503667</v>
      </c>
      <c r="L77" s="9">
        <v>46199</v>
      </c>
    </row>
    <row r="78" spans="1:12" ht="57.6" x14ac:dyDescent="0.3">
      <c r="A78" s="8" t="s">
        <v>9</v>
      </c>
      <c r="B78" s="18" t="s">
        <v>53</v>
      </c>
      <c r="C78" s="8" t="s">
        <v>54</v>
      </c>
      <c r="D78" s="19">
        <v>46085</v>
      </c>
      <c r="E78" s="19">
        <v>46085</v>
      </c>
      <c r="F78" s="12" t="s">
        <v>190</v>
      </c>
      <c r="G78" s="12" t="s">
        <v>84</v>
      </c>
      <c r="H78" s="12" t="s">
        <v>195</v>
      </c>
      <c r="I78" s="20">
        <v>71134</v>
      </c>
      <c r="J78" s="21">
        <v>48371.12</v>
      </c>
      <c r="K78" s="22">
        <f t="shared" ref="K78" si="61">J78/I78</f>
        <v>0.68</v>
      </c>
      <c r="L78" s="9">
        <v>46199</v>
      </c>
    </row>
    <row r="79" spans="1:12" ht="28.8" x14ac:dyDescent="0.3">
      <c r="A79" s="8" t="s">
        <v>9</v>
      </c>
      <c r="B79" s="18" t="s">
        <v>53</v>
      </c>
      <c r="C79" s="8" t="s">
        <v>54</v>
      </c>
      <c r="D79" s="19">
        <v>46085</v>
      </c>
      <c r="E79" s="19">
        <v>46085</v>
      </c>
      <c r="F79" s="12" t="s">
        <v>85</v>
      </c>
      <c r="G79" s="12" t="s">
        <v>86</v>
      </c>
      <c r="H79" s="12" t="s">
        <v>196</v>
      </c>
      <c r="I79" s="20">
        <v>3070060.36</v>
      </c>
      <c r="J79" s="21">
        <v>2087641.05</v>
      </c>
      <c r="K79" s="22">
        <f t="shared" ref="K79" si="62">J79/I79</f>
        <v>0.68000000169377783</v>
      </c>
      <c r="L79" s="9">
        <v>46199</v>
      </c>
    </row>
    <row r="80" spans="1:12" ht="28.8" x14ac:dyDescent="0.3">
      <c r="A80" s="8" t="s">
        <v>9</v>
      </c>
      <c r="B80" s="18" t="s">
        <v>70</v>
      </c>
      <c r="C80" s="8" t="s">
        <v>72</v>
      </c>
      <c r="D80" s="19">
        <v>46135</v>
      </c>
      <c r="E80" s="19">
        <v>46085</v>
      </c>
      <c r="F80" s="12" t="s">
        <v>87</v>
      </c>
      <c r="G80" s="12" t="s">
        <v>88</v>
      </c>
      <c r="H80" s="12" t="s">
        <v>88</v>
      </c>
      <c r="I80" s="20">
        <v>452944</v>
      </c>
      <c r="J80" s="21">
        <v>192501.2</v>
      </c>
      <c r="K80" s="22">
        <f t="shared" ref="K80" si="63">J80/I80</f>
        <v>0.42500000000000004</v>
      </c>
      <c r="L80" s="9">
        <v>46199</v>
      </c>
    </row>
    <row r="81" spans="1:12" ht="57.6" x14ac:dyDescent="0.3">
      <c r="A81" s="8" t="s">
        <v>9</v>
      </c>
      <c r="B81" s="18" t="s">
        <v>70</v>
      </c>
      <c r="C81" s="8" t="s">
        <v>72</v>
      </c>
      <c r="D81" s="19">
        <v>46085</v>
      </c>
      <c r="E81" s="19">
        <v>46085</v>
      </c>
      <c r="F81" s="12" t="s">
        <v>89</v>
      </c>
      <c r="G81" s="12" t="s">
        <v>90</v>
      </c>
      <c r="H81" s="12" t="s">
        <v>91</v>
      </c>
      <c r="I81" s="20">
        <v>871317.1</v>
      </c>
      <c r="J81" s="21">
        <v>592495.62</v>
      </c>
      <c r="K81" s="22">
        <f t="shared" ref="K81:K87" si="64">J81/I81</f>
        <v>0.67999999081849771</v>
      </c>
      <c r="L81" s="9">
        <v>46199</v>
      </c>
    </row>
    <row r="82" spans="1:12" ht="201.6" x14ac:dyDescent="0.3">
      <c r="A82" s="8" t="s">
        <v>9</v>
      </c>
      <c r="B82" s="18" t="s">
        <v>53</v>
      </c>
      <c r="C82" s="8" t="s">
        <v>54</v>
      </c>
      <c r="D82" s="19">
        <v>46108</v>
      </c>
      <c r="E82" s="19">
        <v>46108</v>
      </c>
      <c r="F82" s="12" t="s">
        <v>190</v>
      </c>
      <c r="G82" s="12" t="s">
        <v>92</v>
      </c>
      <c r="H82" s="12" t="s">
        <v>99</v>
      </c>
      <c r="I82" s="20">
        <v>107523</v>
      </c>
      <c r="J82" s="21">
        <v>73115.64</v>
      </c>
      <c r="K82" s="22">
        <f t="shared" si="64"/>
        <v>0.68</v>
      </c>
      <c r="L82" s="9">
        <v>46199</v>
      </c>
    </row>
    <row r="83" spans="1:12" ht="72" x14ac:dyDescent="0.3">
      <c r="A83" s="8" t="s">
        <v>9</v>
      </c>
      <c r="B83" s="18" t="s">
        <v>53</v>
      </c>
      <c r="C83" s="8" t="s">
        <v>54</v>
      </c>
      <c r="D83" s="19">
        <v>46108</v>
      </c>
      <c r="E83" s="19">
        <v>46108</v>
      </c>
      <c r="F83" s="12" t="s">
        <v>190</v>
      </c>
      <c r="G83" s="12" t="s">
        <v>93</v>
      </c>
      <c r="H83" s="12" t="s">
        <v>100</v>
      </c>
      <c r="I83" s="23">
        <v>23400</v>
      </c>
      <c r="J83" s="23">
        <v>15912</v>
      </c>
      <c r="K83" s="22">
        <f t="shared" si="64"/>
        <v>0.68</v>
      </c>
      <c r="L83" s="9">
        <v>46199</v>
      </c>
    </row>
    <row r="84" spans="1:12" ht="72" x14ac:dyDescent="0.3">
      <c r="A84" s="8" t="s">
        <v>9</v>
      </c>
      <c r="B84" s="18" t="s">
        <v>53</v>
      </c>
      <c r="C84" s="8" t="s">
        <v>54</v>
      </c>
      <c r="D84" s="19">
        <v>46108</v>
      </c>
      <c r="E84" s="19">
        <v>46108</v>
      </c>
      <c r="F84" s="12" t="s">
        <v>190</v>
      </c>
      <c r="G84" s="12" t="s">
        <v>94</v>
      </c>
      <c r="H84" s="12" t="s">
        <v>101</v>
      </c>
      <c r="I84" s="23">
        <v>107904.78</v>
      </c>
      <c r="J84" s="23">
        <v>68789.289999999994</v>
      </c>
      <c r="K84" s="22">
        <f t="shared" si="64"/>
        <v>0.63749993281113215</v>
      </c>
      <c r="L84" s="9">
        <v>46199</v>
      </c>
    </row>
    <row r="85" spans="1:12" ht="100.8" x14ac:dyDescent="0.3">
      <c r="A85" s="8" t="s">
        <v>9</v>
      </c>
      <c r="B85" s="18" t="s">
        <v>53</v>
      </c>
      <c r="C85" s="8" t="s">
        <v>54</v>
      </c>
      <c r="D85" s="19">
        <v>46108</v>
      </c>
      <c r="E85" s="19">
        <v>46108</v>
      </c>
      <c r="F85" s="12" t="s">
        <v>190</v>
      </c>
      <c r="G85" s="12" t="s">
        <v>95</v>
      </c>
      <c r="H85" s="12" t="s">
        <v>102</v>
      </c>
      <c r="I85" s="23">
        <v>58900</v>
      </c>
      <c r="J85" s="23">
        <v>37548.75</v>
      </c>
      <c r="K85" s="22">
        <f t="shared" si="64"/>
        <v>0.63749999999999996</v>
      </c>
      <c r="L85" s="9">
        <v>46199</v>
      </c>
    </row>
    <row r="86" spans="1:12" ht="129.6" x14ac:dyDescent="0.3">
      <c r="A86" s="8" t="s">
        <v>9</v>
      </c>
      <c r="B86" s="18" t="s">
        <v>53</v>
      </c>
      <c r="C86" s="8" t="s">
        <v>54</v>
      </c>
      <c r="D86" s="19">
        <v>46108</v>
      </c>
      <c r="E86" s="19">
        <v>46108</v>
      </c>
      <c r="F86" s="12" t="s">
        <v>190</v>
      </c>
      <c r="G86" s="12" t="s">
        <v>96</v>
      </c>
      <c r="H86" s="12" t="s">
        <v>103</v>
      </c>
      <c r="I86" s="23">
        <v>85060.93</v>
      </c>
      <c r="J86" s="23">
        <v>54226.34</v>
      </c>
      <c r="K86" s="22">
        <f t="shared" si="64"/>
        <v>0.63749996620069871</v>
      </c>
      <c r="L86" s="9">
        <v>46199</v>
      </c>
    </row>
    <row r="87" spans="1:12" ht="72" x14ac:dyDescent="0.3">
      <c r="A87" s="8" t="s">
        <v>9</v>
      </c>
      <c r="B87" s="18" t="s">
        <v>53</v>
      </c>
      <c r="C87" s="8" t="s">
        <v>54</v>
      </c>
      <c r="D87" s="19">
        <v>46108</v>
      </c>
      <c r="E87" s="19">
        <v>46108</v>
      </c>
      <c r="F87" s="12" t="s">
        <v>190</v>
      </c>
      <c r="G87" s="12" t="s">
        <v>97</v>
      </c>
      <c r="H87" s="12" t="s">
        <v>104</v>
      </c>
      <c r="I87" s="23">
        <v>156630.92000000001</v>
      </c>
      <c r="J87" s="23">
        <v>99852.21</v>
      </c>
      <c r="K87" s="22">
        <f t="shared" si="64"/>
        <v>0.63749999042334682</v>
      </c>
      <c r="L87" s="9">
        <v>46199</v>
      </c>
    </row>
    <row r="88" spans="1:12" s="24" customFormat="1" ht="100.8" x14ac:dyDescent="0.3">
      <c r="A88" s="8" t="s">
        <v>9</v>
      </c>
      <c r="B88" s="18" t="s">
        <v>53</v>
      </c>
      <c r="C88" s="8" t="s">
        <v>54</v>
      </c>
      <c r="D88" s="19">
        <v>46108</v>
      </c>
      <c r="E88" s="19">
        <v>46108</v>
      </c>
      <c r="F88" s="12" t="s">
        <v>190</v>
      </c>
      <c r="G88" s="12" t="s">
        <v>77</v>
      </c>
      <c r="H88" s="12" t="s">
        <v>105</v>
      </c>
      <c r="I88" s="23">
        <v>7261.44</v>
      </c>
      <c r="J88" s="23">
        <v>4629.16</v>
      </c>
      <c r="K88" s="22">
        <f t="shared" ref="K88:K90" si="65">J88/I88</f>
        <v>0.63749889829014628</v>
      </c>
      <c r="L88" s="9">
        <v>46199</v>
      </c>
    </row>
    <row r="89" spans="1:12" s="24" customFormat="1" ht="28.8" x14ac:dyDescent="0.3">
      <c r="A89" s="8" t="s">
        <v>9</v>
      </c>
      <c r="B89" s="18" t="s">
        <v>53</v>
      </c>
      <c r="C89" s="8" t="s">
        <v>54</v>
      </c>
      <c r="D89" s="19">
        <v>46108</v>
      </c>
      <c r="E89" s="19">
        <v>46108</v>
      </c>
      <c r="F89" s="12" t="s">
        <v>190</v>
      </c>
      <c r="G89" s="12" t="s">
        <v>63</v>
      </c>
      <c r="H89" s="12" t="s">
        <v>106</v>
      </c>
      <c r="I89" s="23">
        <v>6344</v>
      </c>
      <c r="J89" s="23">
        <v>4044.3</v>
      </c>
      <c r="K89" s="22">
        <f t="shared" si="65"/>
        <v>0.63750000000000007</v>
      </c>
      <c r="L89" s="9">
        <v>46199</v>
      </c>
    </row>
    <row r="90" spans="1:12" s="24" customFormat="1" ht="100.8" x14ac:dyDescent="0.3">
      <c r="A90" s="8" t="s">
        <v>9</v>
      </c>
      <c r="B90" s="18" t="s">
        <v>53</v>
      </c>
      <c r="C90" s="8" t="s">
        <v>54</v>
      </c>
      <c r="D90" s="19">
        <v>46108</v>
      </c>
      <c r="E90" s="19">
        <v>46108</v>
      </c>
      <c r="F90" s="12" t="s">
        <v>190</v>
      </c>
      <c r="G90" s="12" t="s">
        <v>77</v>
      </c>
      <c r="H90" s="12" t="s">
        <v>105</v>
      </c>
      <c r="I90" s="23">
        <v>9880.32</v>
      </c>
      <c r="J90" s="23">
        <v>6298.7</v>
      </c>
      <c r="K90" s="22">
        <f t="shared" si="65"/>
        <v>0.6374995951548128</v>
      </c>
      <c r="L90" s="9">
        <v>46199</v>
      </c>
    </row>
    <row r="91" spans="1:12" s="26" customFormat="1" ht="100.8" x14ac:dyDescent="0.3">
      <c r="A91" s="8" t="s">
        <v>9</v>
      </c>
      <c r="B91" s="18" t="s">
        <v>70</v>
      </c>
      <c r="C91" s="8" t="s">
        <v>72</v>
      </c>
      <c r="D91" s="19">
        <v>46108</v>
      </c>
      <c r="E91" s="19">
        <v>46108</v>
      </c>
      <c r="F91" s="8" t="s">
        <v>198</v>
      </c>
      <c r="G91" s="12" t="s">
        <v>98</v>
      </c>
      <c r="H91" s="12" t="s">
        <v>107</v>
      </c>
      <c r="I91" s="23">
        <v>249150</v>
      </c>
      <c r="J91" s="23">
        <v>127066.5</v>
      </c>
      <c r="K91" s="22">
        <f t="shared" ref="K91" si="66">J91/I91</f>
        <v>0.51</v>
      </c>
      <c r="L91" s="9">
        <v>46199</v>
      </c>
    </row>
    <row r="92" spans="1:12" s="26" customFormat="1" ht="43.2" x14ac:dyDescent="0.3">
      <c r="A92" s="8" t="s">
        <v>9</v>
      </c>
      <c r="B92" s="25" t="s">
        <v>11</v>
      </c>
      <c r="C92" s="2" t="s">
        <v>12</v>
      </c>
      <c r="D92" s="19">
        <v>46108</v>
      </c>
      <c r="E92" s="19">
        <v>46108</v>
      </c>
      <c r="F92" s="8" t="s">
        <v>190</v>
      </c>
      <c r="G92" s="3" t="s">
        <v>13</v>
      </c>
      <c r="H92" s="7" t="s">
        <v>19</v>
      </c>
      <c r="I92" s="23">
        <v>45500</v>
      </c>
      <c r="J92" s="23">
        <v>38675</v>
      </c>
      <c r="K92" s="22">
        <f t="shared" ref="K92:K93" si="67">J92/I92</f>
        <v>0.85</v>
      </c>
      <c r="L92" s="9">
        <v>46199</v>
      </c>
    </row>
    <row r="93" spans="1:12" s="26" customFormat="1" ht="158.4" x14ac:dyDescent="0.3">
      <c r="A93" s="8" t="s">
        <v>9</v>
      </c>
      <c r="B93" s="18" t="s">
        <v>53</v>
      </c>
      <c r="C93" s="8" t="s">
        <v>54</v>
      </c>
      <c r="D93" s="19">
        <v>46135</v>
      </c>
      <c r="E93" s="19">
        <v>46135</v>
      </c>
      <c r="F93" s="8" t="s">
        <v>190</v>
      </c>
      <c r="G93" s="12" t="s">
        <v>109</v>
      </c>
      <c r="H93" s="12" t="s">
        <v>116</v>
      </c>
      <c r="I93" s="23">
        <v>95013</v>
      </c>
      <c r="J93" s="23">
        <v>60570.78</v>
      </c>
      <c r="K93" s="22">
        <f t="shared" si="67"/>
        <v>0.63749992106343345</v>
      </c>
      <c r="L93" s="9">
        <v>46199</v>
      </c>
    </row>
    <row r="94" spans="1:12" s="26" customFormat="1" ht="230.4" x14ac:dyDescent="0.3">
      <c r="A94" s="8" t="s">
        <v>9</v>
      </c>
      <c r="B94" s="18" t="s">
        <v>53</v>
      </c>
      <c r="C94" s="8" t="s">
        <v>54</v>
      </c>
      <c r="D94" s="19">
        <v>46135</v>
      </c>
      <c r="E94" s="19">
        <v>46135</v>
      </c>
      <c r="F94" s="8" t="s">
        <v>190</v>
      </c>
      <c r="G94" s="12" t="s">
        <v>110</v>
      </c>
      <c r="H94" s="12" t="s">
        <v>117</v>
      </c>
      <c r="I94" s="23">
        <v>77400</v>
      </c>
      <c r="J94" s="23">
        <v>49342.5</v>
      </c>
      <c r="K94" s="22">
        <f t="shared" ref="K94:K103" si="68">J94/I94</f>
        <v>0.63749999999999996</v>
      </c>
      <c r="L94" s="9">
        <v>46199</v>
      </c>
    </row>
    <row r="95" spans="1:12" s="26" customFormat="1" ht="57.6" x14ac:dyDescent="0.3">
      <c r="A95" s="8" t="s">
        <v>9</v>
      </c>
      <c r="B95" s="18" t="s">
        <v>53</v>
      </c>
      <c r="C95" s="8" t="s">
        <v>54</v>
      </c>
      <c r="D95" s="19">
        <v>46135</v>
      </c>
      <c r="E95" s="19">
        <v>46135</v>
      </c>
      <c r="F95" s="8" t="s">
        <v>108</v>
      </c>
      <c r="G95" s="12" t="s">
        <v>111</v>
      </c>
      <c r="H95" s="12" t="s">
        <v>118</v>
      </c>
      <c r="I95" s="23">
        <v>58900</v>
      </c>
      <c r="J95" s="23">
        <v>37548.75</v>
      </c>
      <c r="K95" s="22">
        <f t="shared" si="68"/>
        <v>0.63749999999999996</v>
      </c>
      <c r="L95" s="9">
        <v>46199</v>
      </c>
    </row>
    <row r="96" spans="1:12" s="26" customFormat="1" ht="43.2" x14ac:dyDescent="0.3">
      <c r="A96" s="8" t="s">
        <v>9</v>
      </c>
      <c r="B96" s="18" t="s">
        <v>53</v>
      </c>
      <c r="C96" s="8" t="s">
        <v>54</v>
      </c>
      <c r="D96" s="19">
        <v>46135</v>
      </c>
      <c r="E96" s="19">
        <v>46135</v>
      </c>
      <c r="F96" s="8" t="s">
        <v>190</v>
      </c>
      <c r="G96" s="12" t="s">
        <v>112</v>
      </c>
      <c r="H96" s="12" t="s">
        <v>119</v>
      </c>
      <c r="I96" s="23">
        <v>91202.6</v>
      </c>
      <c r="J96" s="23">
        <v>62017.760000000002</v>
      </c>
      <c r="K96" s="22">
        <f t="shared" si="68"/>
        <v>0.67999991228320245</v>
      </c>
      <c r="L96" s="9">
        <v>46199</v>
      </c>
    </row>
    <row r="97" spans="1:12" s="26" customFormat="1" ht="86.4" x14ac:dyDescent="0.3">
      <c r="A97" s="8" t="s">
        <v>9</v>
      </c>
      <c r="B97" s="18" t="s">
        <v>53</v>
      </c>
      <c r="C97" s="8" t="s">
        <v>54</v>
      </c>
      <c r="D97" s="19">
        <v>46135</v>
      </c>
      <c r="E97" s="19">
        <v>46135</v>
      </c>
      <c r="F97" s="8" t="s">
        <v>190</v>
      </c>
      <c r="G97" s="12" t="s">
        <v>113</v>
      </c>
      <c r="H97" s="12" t="s">
        <v>120</v>
      </c>
      <c r="I97" s="23">
        <v>57500</v>
      </c>
      <c r="J97" s="23">
        <v>36656.25</v>
      </c>
      <c r="K97" s="22">
        <f t="shared" si="68"/>
        <v>0.63749999999999996</v>
      </c>
      <c r="L97" s="9">
        <v>46199</v>
      </c>
    </row>
    <row r="98" spans="1:12" s="26" customFormat="1" ht="57.6" x14ac:dyDescent="0.3">
      <c r="A98" s="8" t="s">
        <v>9</v>
      </c>
      <c r="B98" s="18" t="s">
        <v>53</v>
      </c>
      <c r="C98" s="8" t="s">
        <v>54</v>
      </c>
      <c r="D98" s="19">
        <v>46135</v>
      </c>
      <c r="E98" s="19">
        <v>46135</v>
      </c>
      <c r="F98" s="8" t="s">
        <v>190</v>
      </c>
      <c r="G98" s="12" t="s">
        <v>77</v>
      </c>
      <c r="H98" s="12" t="s">
        <v>121</v>
      </c>
      <c r="I98" s="23">
        <v>8600.64</v>
      </c>
      <c r="J98" s="23">
        <v>5848.43</v>
      </c>
      <c r="K98" s="22">
        <f t="shared" si="68"/>
        <v>0.67999939539383125</v>
      </c>
      <c r="L98" s="9">
        <v>46199</v>
      </c>
    </row>
    <row r="99" spans="1:12" s="26" customFormat="1" ht="28.8" x14ac:dyDescent="0.3">
      <c r="A99" s="8" t="s">
        <v>9</v>
      </c>
      <c r="B99" s="18" t="s">
        <v>53</v>
      </c>
      <c r="C99" s="8" t="s">
        <v>54</v>
      </c>
      <c r="D99" s="19">
        <v>46135</v>
      </c>
      <c r="E99" s="19">
        <v>46135</v>
      </c>
      <c r="F99" s="8" t="s">
        <v>190</v>
      </c>
      <c r="G99" s="12" t="s">
        <v>63</v>
      </c>
      <c r="H99" s="12" t="s">
        <v>122</v>
      </c>
      <c r="I99" s="23">
        <v>7384</v>
      </c>
      <c r="J99" s="23">
        <v>4707.3</v>
      </c>
      <c r="K99" s="22">
        <f t="shared" si="68"/>
        <v>0.63750000000000007</v>
      </c>
      <c r="L99" s="9">
        <v>46199</v>
      </c>
    </row>
    <row r="100" spans="1:12" s="26" customFormat="1" x14ac:dyDescent="0.3">
      <c r="A100" s="8" t="s">
        <v>9</v>
      </c>
      <c r="B100" s="18" t="s">
        <v>53</v>
      </c>
      <c r="C100" s="8" t="s">
        <v>54</v>
      </c>
      <c r="D100" s="19">
        <v>46135</v>
      </c>
      <c r="E100" s="19">
        <v>46135</v>
      </c>
      <c r="F100" s="8" t="s">
        <v>45</v>
      </c>
      <c r="G100" s="12" t="s">
        <v>123</v>
      </c>
      <c r="H100" s="12" t="s">
        <v>124</v>
      </c>
      <c r="I100" s="23">
        <v>64775.46</v>
      </c>
      <c r="J100" s="23">
        <v>44047.31</v>
      </c>
      <c r="K100" s="22">
        <f t="shared" si="68"/>
        <v>0.67999995677375347</v>
      </c>
      <c r="L100" s="9">
        <v>46199</v>
      </c>
    </row>
    <row r="101" spans="1:12" s="26" customFormat="1" ht="28.8" x14ac:dyDescent="0.3">
      <c r="A101" s="8" t="s">
        <v>9</v>
      </c>
      <c r="B101" s="18" t="s">
        <v>53</v>
      </c>
      <c r="C101" s="8" t="s">
        <v>54</v>
      </c>
      <c r="D101" s="19">
        <v>46135</v>
      </c>
      <c r="E101" s="19">
        <v>46135</v>
      </c>
      <c r="F101" s="8" t="s">
        <v>190</v>
      </c>
      <c r="G101" s="12" t="s">
        <v>63</v>
      </c>
      <c r="H101" s="12" t="s">
        <v>106</v>
      </c>
      <c r="I101" s="23">
        <v>6240</v>
      </c>
      <c r="J101" s="23">
        <v>3978</v>
      </c>
      <c r="K101" s="22">
        <f t="shared" si="68"/>
        <v>0.63749999999999996</v>
      </c>
      <c r="L101" s="9">
        <v>46199</v>
      </c>
    </row>
    <row r="102" spans="1:12" s="26" customFormat="1" ht="28.8" x14ac:dyDescent="0.3">
      <c r="A102" s="8" t="s">
        <v>9</v>
      </c>
      <c r="B102" s="18" t="s">
        <v>53</v>
      </c>
      <c r="C102" s="8" t="s">
        <v>54</v>
      </c>
      <c r="D102" s="19">
        <v>46135</v>
      </c>
      <c r="E102" s="19">
        <v>46135</v>
      </c>
      <c r="F102" s="8" t="s">
        <v>190</v>
      </c>
      <c r="G102" s="12" t="s">
        <v>63</v>
      </c>
      <c r="H102" s="12" t="s">
        <v>106</v>
      </c>
      <c r="I102" s="23">
        <v>9776</v>
      </c>
      <c r="J102" s="23">
        <v>6232.2</v>
      </c>
      <c r="K102" s="22">
        <f t="shared" si="68"/>
        <v>0.63749999999999996</v>
      </c>
      <c r="L102" s="9">
        <v>46199</v>
      </c>
    </row>
    <row r="103" spans="1:12" s="26" customFormat="1" ht="86.4" x14ac:dyDescent="0.3">
      <c r="A103" s="8" t="s">
        <v>9</v>
      </c>
      <c r="B103" s="18" t="s">
        <v>11</v>
      </c>
      <c r="C103" s="2" t="s">
        <v>12</v>
      </c>
      <c r="D103" s="19">
        <v>46135</v>
      </c>
      <c r="E103" s="19">
        <v>46135</v>
      </c>
      <c r="F103" s="8" t="s">
        <v>190</v>
      </c>
      <c r="G103" s="12" t="s">
        <v>114</v>
      </c>
      <c r="H103" s="12" t="s">
        <v>115</v>
      </c>
      <c r="I103" s="23">
        <v>100000</v>
      </c>
      <c r="J103" s="23">
        <v>85000</v>
      </c>
      <c r="K103" s="22">
        <f t="shared" si="68"/>
        <v>0.85</v>
      </c>
      <c r="L103" s="9">
        <v>46199</v>
      </c>
    </row>
    <row r="104" spans="1:12" s="26" customFormat="1" ht="72" x14ac:dyDescent="0.3">
      <c r="A104" s="8" t="s">
        <v>9</v>
      </c>
      <c r="B104" s="18" t="s">
        <v>53</v>
      </c>
      <c r="C104" s="8" t="s">
        <v>54</v>
      </c>
      <c r="D104" s="19">
        <v>46171</v>
      </c>
      <c r="E104" s="19">
        <v>46171</v>
      </c>
      <c r="F104" s="8" t="s">
        <v>190</v>
      </c>
      <c r="G104" s="12" t="s">
        <v>111</v>
      </c>
      <c r="H104" s="12" t="s">
        <v>159</v>
      </c>
      <c r="I104" s="23">
        <v>59400</v>
      </c>
      <c r="J104" s="23">
        <v>37867.5</v>
      </c>
      <c r="K104" s="22">
        <f t="shared" ref="K104" si="69">J104/I104</f>
        <v>0.63749999999999996</v>
      </c>
      <c r="L104" s="9">
        <v>46199</v>
      </c>
    </row>
    <row r="105" spans="1:12" s="26" customFormat="1" ht="43.2" x14ac:dyDescent="0.3">
      <c r="A105" s="8" t="s">
        <v>9</v>
      </c>
      <c r="B105" s="18" t="s">
        <v>53</v>
      </c>
      <c r="C105" s="8" t="s">
        <v>54</v>
      </c>
      <c r="D105" s="19">
        <v>46171</v>
      </c>
      <c r="E105" s="19">
        <v>46171</v>
      </c>
      <c r="F105" s="8" t="s">
        <v>125</v>
      </c>
      <c r="G105" s="12" t="s">
        <v>127</v>
      </c>
      <c r="H105" s="12" t="s">
        <v>160</v>
      </c>
      <c r="I105" s="23">
        <v>176862.63</v>
      </c>
      <c r="J105" s="23">
        <v>112749.92</v>
      </c>
      <c r="K105" s="22">
        <f t="shared" ref="K105:K112" si="70">J105/I105</f>
        <v>0.63749996254154984</v>
      </c>
      <c r="L105" s="9">
        <v>46199</v>
      </c>
    </row>
    <row r="106" spans="1:12" s="26" customFormat="1" ht="129.6" x14ac:dyDescent="0.3">
      <c r="A106" s="8" t="s">
        <v>9</v>
      </c>
      <c r="B106" s="18" t="s">
        <v>53</v>
      </c>
      <c r="C106" s="8" t="s">
        <v>54</v>
      </c>
      <c r="D106" s="19">
        <v>46171</v>
      </c>
      <c r="E106" s="19">
        <v>46171</v>
      </c>
      <c r="F106" s="8" t="s">
        <v>190</v>
      </c>
      <c r="G106" s="12" t="s">
        <v>128</v>
      </c>
      <c r="H106" s="12" t="s">
        <v>161</v>
      </c>
      <c r="I106" s="23">
        <v>204811.62</v>
      </c>
      <c r="J106" s="23">
        <v>139271.9</v>
      </c>
      <c r="K106" s="22">
        <f t="shared" si="70"/>
        <v>0.67999999218794327</v>
      </c>
      <c r="L106" s="9">
        <v>46199</v>
      </c>
    </row>
    <row r="107" spans="1:12" s="26" customFormat="1" ht="129.6" x14ac:dyDescent="0.3">
      <c r="A107" s="8" t="s">
        <v>9</v>
      </c>
      <c r="B107" s="18" t="s">
        <v>53</v>
      </c>
      <c r="C107" s="8" t="s">
        <v>54</v>
      </c>
      <c r="D107" s="19">
        <v>46171</v>
      </c>
      <c r="E107" s="19">
        <v>46171</v>
      </c>
      <c r="F107" s="8" t="s">
        <v>190</v>
      </c>
      <c r="G107" s="12" t="s">
        <v>129</v>
      </c>
      <c r="H107" s="12" t="s">
        <v>162</v>
      </c>
      <c r="I107" s="23">
        <v>284624.36</v>
      </c>
      <c r="J107" s="23">
        <v>193544.57</v>
      </c>
      <c r="K107" s="22">
        <f t="shared" si="70"/>
        <v>0.68000001826969414</v>
      </c>
      <c r="L107" s="9">
        <v>46199</v>
      </c>
    </row>
    <row r="108" spans="1:12" s="26" customFormat="1" ht="28.8" x14ac:dyDescent="0.3">
      <c r="A108" s="8" t="s">
        <v>9</v>
      </c>
      <c r="B108" s="18" t="s">
        <v>53</v>
      </c>
      <c r="C108" s="8" t="s">
        <v>54</v>
      </c>
      <c r="D108" s="19">
        <v>46171</v>
      </c>
      <c r="E108" s="19">
        <v>46171</v>
      </c>
      <c r="F108" s="8" t="s">
        <v>190</v>
      </c>
      <c r="G108" s="12" t="s">
        <v>130</v>
      </c>
      <c r="H108" s="12" t="s">
        <v>163</v>
      </c>
      <c r="I108" s="23">
        <v>16845.82</v>
      </c>
      <c r="J108" s="23">
        <v>11455.16</v>
      </c>
      <c r="K108" s="22">
        <f t="shared" si="70"/>
        <v>0.68000014246857676</v>
      </c>
      <c r="L108" s="9">
        <v>46199</v>
      </c>
    </row>
    <row r="109" spans="1:12" s="26" customFormat="1" ht="57.6" x14ac:dyDescent="0.3">
      <c r="A109" s="8" t="s">
        <v>9</v>
      </c>
      <c r="B109" s="18" t="s">
        <v>53</v>
      </c>
      <c r="C109" s="8" t="s">
        <v>54</v>
      </c>
      <c r="D109" s="19">
        <v>46171</v>
      </c>
      <c r="E109" s="19">
        <v>46171</v>
      </c>
      <c r="F109" s="8" t="s">
        <v>190</v>
      </c>
      <c r="G109" s="12" t="s">
        <v>131</v>
      </c>
      <c r="H109" s="12" t="s">
        <v>164</v>
      </c>
      <c r="I109" s="23">
        <v>15015.42</v>
      </c>
      <c r="J109" s="23">
        <v>10210.48</v>
      </c>
      <c r="K109" s="22">
        <f t="shared" si="70"/>
        <v>0.67999962705005912</v>
      </c>
      <c r="L109" s="9">
        <v>46199</v>
      </c>
    </row>
    <row r="110" spans="1:12" s="26" customFormat="1" ht="86.4" x14ac:dyDescent="0.3">
      <c r="A110" s="8" t="s">
        <v>9</v>
      </c>
      <c r="B110" s="18" t="s">
        <v>53</v>
      </c>
      <c r="C110" s="8" t="s">
        <v>54</v>
      </c>
      <c r="D110" s="19">
        <v>46171</v>
      </c>
      <c r="E110" s="19">
        <v>46171</v>
      </c>
      <c r="F110" s="8" t="s">
        <v>126</v>
      </c>
      <c r="G110" s="12" t="s">
        <v>132</v>
      </c>
      <c r="H110" s="12" t="s">
        <v>165</v>
      </c>
      <c r="I110" s="23">
        <v>386133.48</v>
      </c>
      <c r="J110" s="23">
        <v>262570.76</v>
      </c>
      <c r="K110" s="22">
        <f t="shared" si="70"/>
        <v>0.67999998342542067</v>
      </c>
      <c r="L110" s="9">
        <v>46199</v>
      </c>
    </row>
    <row r="111" spans="1:12" s="26" customFormat="1" ht="43.2" x14ac:dyDescent="0.3">
      <c r="A111" s="8" t="s">
        <v>9</v>
      </c>
      <c r="B111" s="18" t="s">
        <v>53</v>
      </c>
      <c r="C111" s="8" t="s">
        <v>54</v>
      </c>
      <c r="D111" s="19">
        <v>46171</v>
      </c>
      <c r="E111" s="19">
        <v>46171</v>
      </c>
      <c r="F111" s="8" t="s">
        <v>190</v>
      </c>
      <c r="G111" s="12" t="s">
        <v>77</v>
      </c>
      <c r="H111" s="12" t="s">
        <v>166</v>
      </c>
      <c r="I111" s="23">
        <v>5297.28</v>
      </c>
      <c r="J111" s="23">
        <v>3377.01</v>
      </c>
      <c r="K111" s="22">
        <f t="shared" si="70"/>
        <v>0.63749886734324035</v>
      </c>
      <c r="L111" s="9">
        <v>46199</v>
      </c>
    </row>
    <row r="112" spans="1:12" s="26" customFormat="1" ht="100.8" x14ac:dyDescent="0.3">
      <c r="A112" s="8" t="s">
        <v>9</v>
      </c>
      <c r="B112" s="18" t="s">
        <v>70</v>
      </c>
      <c r="C112" s="8" t="s">
        <v>72</v>
      </c>
      <c r="D112" s="19">
        <v>46171</v>
      </c>
      <c r="E112" s="19">
        <v>46171</v>
      </c>
      <c r="F112" s="8" t="s">
        <v>133</v>
      </c>
      <c r="G112" s="12" t="s">
        <v>137</v>
      </c>
      <c r="H112" s="12" t="s">
        <v>167</v>
      </c>
      <c r="I112" s="23">
        <v>114875</v>
      </c>
      <c r="J112" s="23">
        <v>78115</v>
      </c>
      <c r="K112" s="22">
        <f t="shared" si="70"/>
        <v>0.68</v>
      </c>
      <c r="L112" s="9">
        <v>46199</v>
      </c>
    </row>
    <row r="113" spans="1:12" s="26" customFormat="1" ht="28.8" x14ac:dyDescent="0.3">
      <c r="A113" s="8" t="s">
        <v>9</v>
      </c>
      <c r="B113" s="18" t="s">
        <v>70</v>
      </c>
      <c r="C113" s="8" t="s">
        <v>72</v>
      </c>
      <c r="D113" s="19">
        <v>46171</v>
      </c>
      <c r="E113" s="19">
        <v>46171</v>
      </c>
      <c r="F113" s="8" t="s">
        <v>134</v>
      </c>
      <c r="G113" s="12" t="s">
        <v>169</v>
      </c>
      <c r="H113" s="12" t="s">
        <v>168</v>
      </c>
      <c r="I113" s="23">
        <v>383100</v>
      </c>
      <c r="J113" s="23">
        <v>260508</v>
      </c>
      <c r="K113" s="22">
        <f t="shared" ref="K113:K118" si="71">J113/I113</f>
        <v>0.68</v>
      </c>
      <c r="L113" s="9">
        <v>46199</v>
      </c>
    </row>
    <row r="114" spans="1:12" s="26" customFormat="1" ht="187.2" x14ac:dyDescent="0.3">
      <c r="A114" s="8" t="s">
        <v>9</v>
      </c>
      <c r="B114" s="18" t="s">
        <v>70</v>
      </c>
      <c r="C114" s="8" t="s">
        <v>72</v>
      </c>
      <c r="D114" s="19">
        <v>46171</v>
      </c>
      <c r="E114" s="19">
        <v>46171</v>
      </c>
      <c r="F114" s="8" t="s">
        <v>134</v>
      </c>
      <c r="G114" s="12" t="s">
        <v>138</v>
      </c>
      <c r="H114" s="12" t="s">
        <v>170</v>
      </c>
      <c r="I114" s="23">
        <v>4141847.05</v>
      </c>
      <c r="J114" s="23">
        <v>2816455.99</v>
      </c>
      <c r="K114" s="22">
        <f t="shared" si="71"/>
        <v>0.67999999903424735</v>
      </c>
      <c r="L114" s="9">
        <v>46199</v>
      </c>
    </row>
    <row r="115" spans="1:12" s="26" customFormat="1" ht="100.8" x14ac:dyDescent="0.3">
      <c r="A115" s="8" t="s">
        <v>9</v>
      </c>
      <c r="B115" s="18" t="s">
        <v>70</v>
      </c>
      <c r="C115" s="8" t="s">
        <v>72</v>
      </c>
      <c r="D115" s="19">
        <v>46171</v>
      </c>
      <c r="E115" s="19">
        <v>46171</v>
      </c>
      <c r="F115" s="8" t="s">
        <v>135</v>
      </c>
      <c r="G115" s="12" t="s">
        <v>139</v>
      </c>
      <c r="H115" s="12" t="s">
        <v>102</v>
      </c>
      <c r="I115" s="23">
        <v>57530.84</v>
      </c>
      <c r="J115" s="23">
        <v>39120.97</v>
      </c>
      <c r="K115" s="22">
        <f t="shared" si="71"/>
        <v>0.67999997914162214</v>
      </c>
      <c r="L115" s="9">
        <v>46199</v>
      </c>
    </row>
    <row r="116" spans="1:12" s="26" customFormat="1" ht="129.6" x14ac:dyDescent="0.3">
      <c r="A116" s="8" t="s">
        <v>9</v>
      </c>
      <c r="B116" s="18" t="s">
        <v>70</v>
      </c>
      <c r="C116" s="8" t="s">
        <v>72</v>
      </c>
      <c r="D116" s="19">
        <v>46171</v>
      </c>
      <c r="E116" s="19">
        <v>46171</v>
      </c>
      <c r="F116" s="8" t="s">
        <v>136</v>
      </c>
      <c r="G116" s="12" t="s">
        <v>140</v>
      </c>
      <c r="H116" s="12" t="s">
        <v>171</v>
      </c>
      <c r="I116" s="23">
        <v>1953356.25</v>
      </c>
      <c r="J116" s="23">
        <v>1079229.32</v>
      </c>
      <c r="K116" s="22">
        <f t="shared" si="71"/>
        <v>0.55249999584049247</v>
      </c>
      <c r="L116" s="9">
        <v>46199</v>
      </c>
    </row>
    <row r="117" spans="1:12" s="26" customFormat="1" ht="43.2" x14ac:dyDescent="0.3">
      <c r="A117" s="8" t="s">
        <v>9</v>
      </c>
      <c r="B117" s="18" t="s">
        <v>70</v>
      </c>
      <c r="C117" s="8" t="s">
        <v>72</v>
      </c>
      <c r="D117" s="19">
        <v>46171</v>
      </c>
      <c r="E117" s="19">
        <v>46171</v>
      </c>
      <c r="F117" s="8" t="s">
        <v>199</v>
      </c>
      <c r="G117" s="12" t="s">
        <v>141</v>
      </c>
      <c r="H117" s="12" t="s">
        <v>142</v>
      </c>
      <c r="I117" s="23">
        <v>73555.899999999994</v>
      </c>
      <c r="J117" s="23">
        <v>40639.629999999997</v>
      </c>
      <c r="K117" s="22">
        <f t="shared" si="71"/>
        <v>0.55249993542326314</v>
      </c>
      <c r="L117" s="9">
        <v>46199</v>
      </c>
    </row>
    <row r="118" spans="1:12" s="26" customFormat="1" ht="86.4" x14ac:dyDescent="0.3">
      <c r="A118" s="8" t="s">
        <v>9</v>
      </c>
      <c r="B118" s="18" t="s">
        <v>53</v>
      </c>
      <c r="C118" s="8" t="s">
        <v>54</v>
      </c>
      <c r="D118" s="19">
        <v>46199</v>
      </c>
      <c r="E118" s="19">
        <v>46199</v>
      </c>
      <c r="F118" s="8" t="s">
        <v>190</v>
      </c>
      <c r="G118" s="12" t="s">
        <v>144</v>
      </c>
      <c r="H118" s="12" t="s">
        <v>172</v>
      </c>
      <c r="I118" s="23">
        <v>86700</v>
      </c>
      <c r="J118" s="23">
        <v>55271.25</v>
      </c>
      <c r="K118" s="22">
        <f t="shared" si="71"/>
        <v>0.63749999999999996</v>
      </c>
      <c r="L118" s="9">
        <v>46199</v>
      </c>
    </row>
    <row r="119" spans="1:12" s="26" customFormat="1" ht="144" x14ac:dyDescent="0.3">
      <c r="A119" s="8" t="s">
        <v>9</v>
      </c>
      <c r="B119" s="18" t="s">
        <v>53</v>
      </c>
      <c r="C119" s="8" t="s">
        <v>54</v>
      </c>
      <c r="D119" s="19">
        <v>46199</v>
      </c>
      <c r="E119" s="19">
        <v>46199</v>
      </c>
      <c r="F119" s="8" t="s">
        <v>143</v>
      </c>
      <c r="G119" s="12" t="s">
        <v>145</v>
      </c>
      <c r="H119" s="12" t="s">
        <v>173</v>
      </c>
      <c r="I119" s="23">
        <v>314101.87</v>
      </c>
      <c r="J119" s="23">
        <v>143270.59</v>
      </c>
      <c r="K119" s="22">
        <f t="shared" ref="K119" si="72">J119/I119</f>
        <v>0.45612778427584655</v>
      </c>
      <c r="L119" s="9">
        <v>46199</v>
      </c>
    </row>
    <row r="120" spans="1:12" s="26" customFormat="1" ht="100.8" x14ac:dyDescent="0.3">
      <c r="A120" s="8" t="s">
        <v>9</v>
      </c>
      <c r="B120" s="18" t="s">
        <v>53</v>
      </c>
      <c r="C120" s="8" t="s">
        <v>54</v>
      </c>
      <c r="D120" s="19">
        <v>46199</v>
      </c>
      <c r="E120" s="19">
        <v>46199</v>
      </c>
      <c r="F120" s="8" t="s">
        <v>190</v>
      </c>
      <c r="G120" s="12" t="s">
        <v>146</v>
      </c>
      <c r="H120" s="12" t="s">
        <v>192</v>
      </c>
      <c r="I120" s="23">
        <v>102495</v>
      </c>
      <c r="J120" s="23">
        <v>65340.56</v>
      </c>
      <c r="K120" s="22">
        <f t="shared" ref="K120" si="73">J120/I120</f>
        <v>0.63749997560856619</v>
      </c>
      <c r="L120" s="9">
        <v>46199</v>
      </c>
    </row>
    <row r="121" spans="1:12" s="26" customFormat="1" ht="115.2" x14ac:dyDescent="0.3">
      <c r="A121" s="8" t="s">
        <v>9</v>
      </c>
      <c r="B121" s="18" t="s">
        <v>53</v>
      </c>
      <c r="C121" s="8" t="s">
        <v>54</v>
      </c>
      <c r="D121" s="19">
        <v>46199</v>
      </c>
      <c r="E121" s="19">
        <v>46199</v>
      </c>
      <c r="F121" s="8" t="s">
        <v>190</v>
      </c>
      <c r="G121" s="12" t="s">
        <v>147</v>
      </c>
      <c r="H121" s="12" t="s">
        <v>174</v>
      </c>
      <c r="I121" s="23">
        <v>44703.4</v>
      </c>
      <c r="J121" s="23">
        <v>28498.41</v>
      </c>
      <c r="K121" s="22">
        <f t="shared" ref="K121:K126" si="74">J121/I121</f>
        <v>0.63749983222752626</v>
      </c>
      <c r="L121" s="9">
        <v>46199</v>
      </c>
    </row>
    <row r="122" spans="1:12" s="26" customFormat="1" ht="43.2" x14ac:dyDescent="0.3">
      <c r="A122" s="8" t="s">
        <v>9</v>
      </c>
      <c r="B122" s="18" t="s">
        <v>53</v>
      </c>
      <c r="C122" s="8" t="s">
        <v>54</v>
      </c>
      <c r="D122" s="19">
        <v>46199</v>
      </c>
      <c r="E122" s="19">
        <v>46199</v>
      </c>
      <c r="F122" s="8" t="s">
        <v>190</v>
      </c>
      <c r="G122" s="12" t="s">
        <v>148</v>
      </c>
      <c r="H122" s="12" t="s">
        <v>119</v>
      </c>
      <c r="I122" s="23">
        <v>73281.34</v>
      </c>
      <c r="J122" s="23">
        <v>49831.31</v>
      </c>
      <c r="K122" s="22">
        <f t="shared" si="74"/>
        <v>0.67999998362475356</v>
      </c>
      <c r="L122" s="9">
        <v>46199</v>
      </c>
    </row>
    <row r="123" spans="1:12" s="26" customFormat="1" ht="43.2" x14ac:dyDescent="0.3">
      <c r="A123" s="8" t="s">
        <v>9</v>
      </c>
      <c r="B123" s="18" t="s">
        <v>53</v>
      </c>
      <c r="C123" s="8" t="s">
        <v>54</v>
      </c>
      <c r="D123" s="19">
        <v>46199</v>
      </c>
      <c r="E123" s="19">
        <v>46199</v>
      </c>
      <c r="F123" s="8" t="s">
        <v>190</v>
      </c>
      <c r="G123" s="12" t="s">
        <v>149</v>
      </c>
      <c r="H123" s="12" t="s">
        <v>175</v>
      </c>
      <c r="I123" s="23">
        <v>23129.24</v>
      </c>
      <c r="J123" s="23">
        <v>12778.9</v>
      </c>
      <c r="K123" s="22">
        <f t="shared" si="74"/>
        <v>0.55249977949988838</v>
      </c>
      <c r="L123" s="9">
        <v>46199</v>
      </c>
    </row>
    <row r="124" spans="1:12" s="26" customFormat="1" ht="72" x14ac:dyDescent="0.3">
      <c r="A124" s="8" t="s">
        <v>9</v>
      </c>
      <c r="B124" s="18" t="s">
        <v>53</v>
      </c>
      <c r="C124" s="8" t="s">
        <v>54</v>
      </c>
      <c r="D124" s="19">
        <v>46199</v>
      </c>
      <c r="E124" s="19">
        <v>46199</v>
      </c>
      <c r="F124" s="8" t="s">
        <v>190</v>
      </c>
      <c r="G124" s="12" t="s">
        <v>150</v>
      </c>
      <c r="H124" s="12" t="s">
        <v>176</v>
      </c>
      <c r="I124" s="27" t="s">
        <v>153</v>
      </c>
      <c r="J124" s="27" t="s">
        <v>156</v>
      </c>
      <c r="K124" s="22">
        <f t="shared" si="74"/>
        <v>0.67999997715562399</v>
      </c>
      <c r="L124" s="9">
        <v>46199</v>
      </c>
    </row>
    <row r="125" spans="1:12" s="26" customFormat="1" ht="100.8" x14ac:dyDescent="0.3">
      <c r="A125" s="8" t="s">
        <v>9</v>
      </c>
      <c r="B125" s="18" t="s">
        <v>53</v>
      </c>
      <c r="C125" s="8" t="s">
        <v>54</v>
      </c>
      <c r="D125" s="19">
        <v>46199</v>
      </c>
      <c r="E125" s="19">
        <v>46199</v>
      </c>
      <c r="F125" s="8" t="s">
        <v>190</v>
      </c>
      <c r="G125" s="12" t="s">
        <v>151</v>
      </c>
      <c r="H125" s="12" t="s">
        <v>177</v>
      </c>
      <c r="I125" s="27" t="s">
        <v>154</v>
      </c>
      <c r="J125" s="27" t="s">
        <v>157</v>
      </c>
      <c r="K125" s="22">
        <f t="shared" si="74"/>
        <v>0.67999994628293248</v>
      </c>
      <c r="L125" s="9">
        <v>46199</v>
      </c>
    </row>
    <row r="126" spans="1:12" s="26" customFormat="1" ht="100.8" x14ac:dyDescent="0.3">
      <c r="A126" s="8" t="s">
        <v>9</v>
      </c>
      <c r="B126" s="18" t="s">
        <v>53</v>
      </c>
      <c r="C126" s="8" t="s">
        <v>54</v>
      </c>
      <c r="D126" s="19">
        <v>46199</v>
      </c>
      <c r="E126" s="19">
        <v>46199</v>
      </c>
      <c r="F126" s="8" t="s">
        <v>190</v>
      </c>
      <c r="G126" s="12" t="s">
        <v>152</v>
      </c>
      <c r="H126" s="12" t="s">
        <v>191</v>
      </c>
      <c r="I126" s="27" t="s">
        <v>155</v>
      </c>
      <c r="J126" s="27" t="s">
        <v>158</v>
      </c>
      <c r="K126" s="22">
        <f t="shared" si="74"/>
        <v>0.67999997042644666</v>
      </c>
      <c r="L126" s="9">
        <v>46199</v>
      </c>
    </row>
  </sheetData>
  <autoFilter ref="A1:L126" xr:uid="{89C62A93-5F9F-4ABF-A3FE-6DE52B7BA8F7}"/>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9AB5-4E5A-4377-BFAC-E0BD03B9D6BC}">
  <dimension ref="A1:A19"/>
  <sheetViews>
    <sheetView workbookViewId="0">
      <selection activeCell="A17" sqref="A17"/>
    </sheetView>
  </sheetViews>
  <sheetFormatPr baseColWidth="10" defaultRowHeight="14.4" x14ac:dyDescent="0.3"/>
  <cols>
    <col min="1" max="1" width="35.77734375" bestFit="1" customWidth="1"/>
  </cols>
  <sheetData>
    <row r="1" spans="1:1" x14ac:dyDescent="0.3">
      <c r="A1" s="2" t="s">
        <v>37</v>
      </c>
    </row>
    <row r="2" spans="1:1" x14ac:dyDescent="0.3">
      <c r="A2" s="2" t="s">
        <v>35</v>
      </c>
    </row>
    <row r="3" spans="1:1" x14ac:dyDescent="0.3">
      <c r="A3" s="2" t="s">
        <v>30</v>
      </c>
    </row>
    <row r="4" spans="1:1" x14ac:dyDescent="0.3">
      <c r="A4" s="2" t="s">
        <v>26</v>
      </c>
    </row>
    <row r="5" spans="1:1" x14ac:dyDescent="0.3">
      <c r="A5" s="2" t="s">
        <v>28</v>
      </c>
    </row>
    <row r="6" spans="1:1" x14ac:dyDescent="0.3">
      <c r="A6" s="2" t="s">
        <v>50</v>
      </c>
    </row>
    <row r="7" spans="1:1" x14ac:dyDescent="0.3">
      <c r="A7" s="2" t="s">
        <v>23</v>
      </c>
    </row>
    <row r="8" spans="1:1" x14ac:dyDescent="0.3">
      <c r="A8" s="2" t="s">
        <v>38</v>
      </c>
    </row>
    <row r="9" spans="1:1" x14ac:dyDescent="0.3">
      <c r="A9" s="2" t="s">
        <v>27</v>
      </c>
    </row>
    <row r="10" spans="1:1" x14ac:dyDescent="0.3">
      <c r="A10" s="2" t="s">
        <v>46</v>
      </c>
    </row>
    <row r="11" spans="1:1" x14ac:dyDescent="0.3">
      <c r="A11" s="2" t="s">
        <v>36</v>
      </c>
    </row>
    <row r="12" spans="1:1" x14ac:dyDescent="0.3">
      <c r="A12" s="2" t="s">
        <v>39</v>
      </c>
    </row>
    <row r="13" spans="1:1" x14ac:dyDescent="0.3">
      <c r="A13" s="2" t="s">
        <v>40</v>
      </c>
    </row>
    <row r="14" spans="1:1" x14ac:dyDescent="0.3">
      <c r="A14" s="2" t="s">
        <v>33</v>
      </c>
    </row>
    <row r="15" spans="1:1" x14ac:dyDescent="0.3">
      <c r="A15" s="2" t="s">
        <v>49</v>
      </c>
    </row>
    <row r="16" spans="1:1" x14ac:dyDescent="0.3">
      <c r="A16" s="2" t="s">
        <v>48</v>
      </c>
    </row>
    <row r="17" spans="1:1" x14ac:dyDescent="0.3">
      <c r="A17" s="2" t="s">
        <v>43</v>
      </c>
    </row>
    <row r="18" spans="1:1" x14ac:dyDescent="0.3">
      <c r="A18" s="2" t="s">
        <v>45</v>
      </c>
    </row>
    <row r="19" spans="1:1" x14ac:dyDescent="0.3">
      <c r="A19" s="2" t="s">
        <v>41</v>
      </c>
    </row>
  </sheetData>
  <sortState ref="A1:A19">
    <sortCondition ref="A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6BD2068B935B45ABFC0E6FB5716B29" ma:contentTypeVersion="18" ma:contentTypeDescription="Create a new document." ma:contentTypeScope="" ma:versionID="01ba93a442f24e574fe44e2b3d6a6e1d">
  <xsd:schema xmlns:xsd="http://www.w3.org/2001/XMLSchema" xmlns:xs="http://www.w3.org/2001/XMLSchema" xmlns:p="http://schemas.microsoft.com/office/2006/metadata/properties" xmlns:ns3="fc29cc3c-44bc-4582-9752-a992c058f10d" xmlns:ns4="6860ea51-4197-422a-b946-0667a52993d3" targetNamespace="http://schemas.microsoft.com/office/2006/metadata/properties" ma:root="true" ma:fieldsID="d0c3a44531423022b2b7f4dee2b71d20" ns3:_="" ns4:_="">
    <xsd:import namespace="fc29cc3c-44bc-4582-9752-a992c058f10d"/>
    <xsd:import namespace="6860ea51-4197-422a-b946-0667a52993d3"/>
    <xsd:element name="properties">
      <xsd:complexType>
        <xsd:sequence>
          <xsd:element name="documentManagement">
            <xsd:complexType>
              <xsd:all>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9cc3c-44bc-4582-9752-a992c058f10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_activity" ma:index="11" nillable="true" ma:displayName="_activity" ma:hidden="true" ma:internalName="_activity"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0ea51-4197-422a-b946-0667a52993d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 xmlns="fc29cc3c-44bc-4582-9752-a992c058f10d" xsi:nil="true"/>
    <_activity xmlns="fc29cc3c-44bc-4582-9752-a992c058f10d" xsi:nil="true"/>
    <MigrationWizIdPermissions xmlns="fc29cc3c-44bc-4582-9752-a992c058f10d" xsi:nil="true"/>
    <MigrationWizIdVersion xmlns="fc29cc3c-44bc-4582-9752-a992c058f10d" xsi:nil="true"/>
  </documentManagement>
</p:properties>
</file>

<file path=customXml/itemProps1.xml><?xml version="1.0" encoding="utf-8"?>
<ds:datastoreItem xmlns:ds="http://schemas.openxmlformats.org/officeDocument/2006/customXml" ds:itemID="{DE94A731-EC0C-4B24-B3AE-7AA42CDAE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29cc3c-44bc-4582-9752-a992c058f10d"/>
    <ds:schemaRef ds:uri="6860ea51-4197-422a-b946-0667a52993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35536A-AF8C-4DF2-8FEA-047AD8F956B5}">
  <ds:schemaRefs>
    <ds:schemaRef ds:uri="http://schemas.microsoft.com/sharepoint/v3/contenttype/forms"/>
  </ds:schemaRefs>
</ds:datastoreItem>
</file>

<file path=customXml/itemProps3.xml><?xml version="1.0" encoding="utf-8"?>
<ds:datastoreItem xmlns:ds="http://schemas.openxmlformats.org/officeDocument/2006/customXml" ds:itemID="{1985AA00-FBD8-4FD2-92F3-6CDDFD027A14}">
  <ds:schemaRef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6860ea51-4197-422a-b946-0667a52993d3"/>
    <ds:schemaRef ds:uri="fc29cc3c-44bc-4582-9752-a992c058f1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FEADER</vt:lpstr>
      <vt:lpstr>Feuil1</vt:lpstr>
    </vt:vector>
  </TitlesOfParts>
  <Company>CONSEIL REGIONAL GUADELOUPE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HELOUET</dc:creator>
  <cp:lastModifiedBy>Karen HELOUET</cp:lastModifiedBy>
  <cp:lastPrinted>2024-06-25T19:25:02Z</cp:lastPrinted>
  <dcterms:created xsi:type="dcterms:W3CDTF">2024-06-10T20:38:29Z</dcterms:created>
  <dcterms:modified xsi:type="dcterms:W3CDTF">2026-07-16T15:52:36Z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0x0101002C6BD2068B935B45ABFC0E6FB5716B29</vt:lpwstr>
  </property>
</Properties>
</file>