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lfiacre\Documents\"/>
    </mc:Choice>
  </mc:AlternateContent>
  <xr:revisionPtr revIDLastSave="0" documentId="13_ncr:1_{C167BF66-3B90-4E5C-AA67-55B9F61D20D3}" xr6:coauthVersionLast="36" xr6:coauthVersionMax="47" xr10:uidLastSave="{00000000-0000-0000-0000-000000000000}"/>
  <bookViews>
    <workbookView xWindow="0" yWindow="0" windowWidth="28800" windowHeight="12230" tabRatio="991" xr2:uid="{00000000-000D-0000-FFFF-FFFF00000000}"/>
  </bookViews>
  <sheets>
    <sheet name="GUA calcul PBS" sheetId="1" r:id="rId1"/>
    <sheet name="Feuil3" sheetId="2"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F19" i="1" l="1"/>
  <c r="F16" i="1" l="1"/>
  <c r="F36" i="1" l="1"/>
  <c r="F69" i="1"/>
  <c r="F68" i="1"/>
  <c r="F66" i="1"/>
  <c r="F65" i="1"/>
  <c r="F64" i="1"/>
  <c r="F62" i="1"/>
  <c r="F61" i="1"/>
  <c r="F60" i="1"/>
  <c r="F59" i="1"/>
  <c r="F58" i="1"/>
  <c r="F56" i="1"/>
  <c r="F55" i="1"/>
  <c r="F54" i="1"/>
  <c r="F52" i="1"/>
  <c r="F51" i="1"/>
  <c r="F50" i="1"/>
  <c r="F49" i="1"/>
  <c r="F47" i="1"/>
  <c r="F46" i="1"/>
  <c r="F45" i="1"/>
  <c r="F44" i="1"/>
  <c r="F43" i="1"/>
  <c r="F42" i="1"/>
  <c r="F40" i="1"/>
  <c r="F41" i="1" s="1"/>
  <c r="F38" i="1"/>
  <c r="F34" i="1"/>
  <c r="F33" i="1"/>
  <c r="F32" i="1"/>
  <c r="F31" i="1"/>
  <c r="F29" i="1"/>
  <c r="F28" i="1"/>
  <c r="F27" i="1"/>
  <c r="F26" i="1"/>
  <c r="F25" i="1"/>
  <c r="F24" i="1"/>
  <c r="F23" i="1"/>
  <c r="F22" i="1"/>
  <c r="F20" i="1"/>
  <c r="F21" i="1"/>
  <c r="F17" i="1"/>
  <c r="F18" i="1" l="1"/>
  <c r="F48" i="1"/>
  <c r="F30" i="1"/>
  <c r="F39" i="1"/>
  <c r="F53" i="1"/>
  <c r="F57" i="1"/>
  <c r="F63" i="1"/>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000-000001000000}">
      <text>
        <r>
          <rPr>
            <sz val="11"/>
            <color rgb="FF000000"/>
            <rFont val="Calibri"/>
            <family val="2"/>
            <charset val="1"/>
          </rPr>
          <t>c'est la valeur acquise au cours d'une année, par 1  ha de culture  ou  
par 1  place (ou  1 tête) animale</t>
        </r>
      </text>
    </comment>
    <comment ref="E16" authorId="0" shapeId="0" xr:uid="{00000000-0006-0000-0000-000002000000}">
      <text>
        <r>
          <rPr>
            <sz val="11"/>
            <color rgb="FF000000"/>
            <rFont val="Calibri"/>
            <family val="2"/>
            <charset val="1"/>
          </rPr>
          <t>Au jour de démarrage du plan d'entreprise</t>
        </r>
      </text>
    </comment>
    <comment ref="E17" authorId="0" shapeId="0" xr:uid="{00000000-0006-0000-0000-000003000000}">
      <text>
        <r>
          <rPr>
            <sz val="11"/>
            <color rgb="FF000000"/>
            <rFont val="Calibri"/>
            <family val="2"/>
            <charset val="1"/>
          </rPr>
          <t>Au jour de démarrage du plan d'entreprise</t>
        </r>
      </text>
    </comment>
    <comment ref="E18" authorId="0" shapeId="0" xr:uid="{00000000-0006-0000-0000-000004000000}">
      <text>
        <r>
          <rPr>
            <sz val="11"/>
            <color rgb="FF000000"/>
            <rFont val="Calibri"/>
            <family val="2"/>
            <charset val="1"/>
          </rPr>
          <t>Au jour de démarrage du plan d'entreprise</t>
        </r>
      </text>
    </comment>
    <comment ref="E19" authorId="0" shapeId="0" xr:uid="{00000000-0006-0000-0000-000005000000}">
      <text>
        <r>
          <rPr>
            <sz val="11"/>
            <color rgb="FF000000"/>
            <rFont val="Calibri"/>
            <family val="2"/>
            <charset val="1"/>
          </rPr>
          <t>Au jour de démarrage du plan d'entreprise</t>
        </r>
      </text>
    </comment>
    <comment ref="E20" authorId="0" shapeId="0" xr:uid="{00000000-0006-0000-0000-000006000000}">
      <text>
        <r>
          <rPr>
            <sz val="11"/>
            <color rgb="FF000000"/>
            <rFont val="Calibri"/>
            <family val="2"/>
            <charset val="1"/>
          </rPr>
          <t>Au jour de démarrage du plan d'entreprise</t>
        </r>
      </text>
    </comment>
    <comment ref="B21" authorId="0" shapeId="0" xr:uid="{00000000-0006-0000-0000-000007000000}">
      <text>
        <r>
          <rPr>
            <sz val="11"/>
            <color rgb="FF000000"/>
            <rFont val="Calibri"/>
            <family val="2"/>
            <charset val="1"/>
          </rPr>
          <t>Elles sont utilisées par les ateliers animaux. Seule une faible part (10%) est considérée comme vendue.  Le Coef PBS exprime cette proportion.</t>
        </r>
      </text>
    </comment>
    <comment ref="E21" authorId="0" shapeId="0" xr:uid="{00000000-0006-0000-0000-000008000000}">
      <text>
        <r>
          <rPr>
            <sz val="11"/>
            <color rgb="FF000000"/>
            <rFont val="Calibri"/>
            <family val="2"/>
            <charset val="1"/>
          </rPr>
          <t>Au jour de démarrage du plan d'entreprise</t>
        </r>
      </text>
    </comment>
    <comment ref="E22" authorId="0" shapeId="0" xr:uid="{00000000-0006-0000-0000-000009000000}">
      <text>
        <r>
          <rPr>
            <sz val="11"/>
            <color rgb="FF000000"/>
            <rFont val="Calibri"/>
            <family val="2"/>
            <charset val="1"/>
          </rPr>
          <t>Au jour de démarrage du plan d'entreprise</t>
        </r>
      </text>
    </comment>
    <comment ref="E23" authorId="0" shapeId="0" xr:uid="{00000000-0006-0000-0000-00000A000000}">
      <text>
        <r>
          <rPr>
            <sz val="11"/>
            <color rgb="FF000000"/>
            <rFont val="Calibri"/>
            <family val="2"/>
            <charset val="1"/>
          </rPr>
          <t>au jour de démarrage du PE</t>
        </r>
      </text>
    </comment>
    <comment ref="E24" authorId="0" shapeId="0" xr:uid="{00000000-0006-0000-0000-00000B000000}">
      <text>
        <r>
          <rPr>
            <sz val="11"/>
            <color rgb="FF000000"/>
            <rFont val="Calibri"/>
            <family val="2"/>
            <charset val="1"/>
          </rPr>
          <t>Au jour de démarrage du plan d'entreprise</t>
        </r>
      </text>
    </comment>
    <comment ref="E26" authorId="0" shapeId="0" xr:uid="{00000000-0006-0000-0000-00000C000000}">
      <text>
        <r>
          <rPr>
            <sz val="11"/>
            <color rgb="FF000000"/>
            <rFont val="Calibri"/>
            <family val="2"/>
            <charset val="1"/>
          </rPr>
          <t>Au jour de démarrage du plan d'entreprise</t>
        </r>
      </text>
    </comment>
    <comment ref="E29" authorId="0" shapeId="0" xr:uid="{00000000-0006-0000-0000-00000D000000}">
      <text>
        <r>
          <rPr>
            <sz val="11"/>
            <color rgb="FF000000"/>
            <rFont val="Calibri"/>
            <family val="2"/>
            <charset val="1"/>
          </rPr>
          <t>Au jour de démarrage du plan d'entreprise</t>
        </r>
      </text>
    </comment>
    <comment ref="E30" authorId="0" shapeId="0" xr:uid="{00000000-0006-0000-0000-00000E000000}">
      <text>
        <r>
          <rPr>
            <sz val="11"/>
            <color rgb="FF000000"/>
            <rFont val="Calibri"/>
            <family val="2"/>
            <charset val="1"/>
          </rPr>
          <t>Au jour de démarrage du plan d'entreprise</t>
        </r>
      </text>
    </comment>
    <comment ref="E31" authorId="0" shapeId="0" xr:uid="{00000000-0006-0000-0000-00000F000000}">
      <text>
        <r>
          <rPr>
            <sz val="11"/>
            <color rgb="FF000000"/>
            <rFont val="Calibri"/>
            <family val="2"/>
            <charset val="1"/>
          </rPr>
          <t>Au jour de démarrage du plan d'entreprise</t>
        </r>
      </text>
    </comment>
    <comment ref="E32" authorId="0" shapeId="0" xr:uid="{00000000-0006-0000-0000-000010000000}">
      <text>
        <r>
          <rPr>
            <sz val="11"/>
            <color rgb="FF000000"/>
            <rFont val="Calibri"/>
            <family val="2"/>
            <charset val="1"/>
          </rPr>
          <t>Au jour de démarrage du plan d'entreprise</t>
        </r>
      </text>
    </comment>
    <comment ref="E33" authorId="0" shapeId="0" xr:uid="{00000000-0006-0000-0000-000011000000}">
      <text>
        <r>
          <rPr>
            <sz val="11"/>
            <color rgb="FF000000"/>
            <rFont val="Calibri"/>
            <family val="2"/>
            <charset val="1"/>
          </rPr>
          <t>Au jour de démarrage du plan d'entreprise</t>
        </r>
      </text>
    </comment>
    <comment ref="E38" authorId="0" shapeId="0" xr:uid="{00000000-0006-0000-0000-000012000000}">
      <text>
        <r>
          <rPr>
            <sz val="11"/>
            <color rgb="FF000000"/>
            <rFont val="Calibri"/>
            <family val="2"/>
            <charset val="1"/>
          </rPr>
          <t>Au jour de démarrage du plan d'entreprise</t>
        </r>
      </text>
    </comment>
    <comment ref="E42" authorId="0" shapeId="0" xr:uid="{00000000-0006-0000-0000-000013000000}">
      <text>
        <r>
          <rPr>
            <sz val="11"/>
            <color rgb="FF000000"/>
            <rFont val="Calibri"/>
            <family val="2"/>
            <charset val="1"/>
          </rPr>
          <t>Au jour de démarrage du plan d'entreprise</t>
        </r>
      </text>
    </comment>
    <comment ref="E43" authorId="0" shapeId="0" xr:uid="{00000000-0006-0000-0000-000014000000}">
      <text>
        <r>
          <rPr>
            <sz val="11"/>
            <color rgb="FF000000"/>
            <rFont val="Calibri"/>
            <family val="2"/>
            <charset val="1"/>
          </rPr>
          <t>Au jour de démarrage du plan d'entreprise</t>
        </r>
      </text>
    </comment>
    <comment ref="E44" authorId="0" shapeId="0" xr:uid="{00000000-0006-0000-0000-000015000000}">
      <text>
        <r>
          <rPr>
            <sz val="11"/>
            <color rgb="FF000000"/>
            <rFont val="Calibri"/>
            <family val="2"/>
            <charset val="1"/>
          </rPr>
          <t>Au jour de démarrage du plan d'entreprise</t>
        </r>
      </text>
    </comment>
    <comment ref="E45" authorId="0" shapeId="0" xr:uid="{00000000-0006-0000-0000-000016000000}">
      <text>
        <r>
          <rPr>
            <sz val="11"/>
            <color rgb="FF000000"/>
            <rFont val="Calibri"/>
            <family val="2"/>
            <charset val="1"/>
          </rPr>
          <t>Au jour de démarrage du plan d'entreprise</t>
        </r>
      </text>
    </comment>
    <comment ref="E46" authorId="0" shapeId="0" xr:uid="{00000000-0006-0000-0000-000017000000}">
      <text>
        <r>
          <rPr>
            <sz val="11"/>
            <color rgb="FF000000"/>
            <rFont val="Calibri"/>
            <family val="2"/>
            <charset val="1"/>
          </rPr>
          <t>Au jour de démarrage du plan d'entreprise</t>
        </r>
      </text>
    </comment>
    <comment ref="E47" authorId="0" shapeId="0" xr:uid="{00000000-0006-0000-0000-000018000000}">
      <text>
        <r>
          <rPr>
            <sz val="11"/>
            <color rgb="FF000000"/>
            <rFont val="Calibri"/>
            <family val="2"/>
            <charset val="1"/>
          </rPr>
          <t>Au jour de démarrage du plan d'entreprise</t>
        </r>
      </text>
    </comment>
    <comment ref="E48" authorId="0" shapeId="0" xr:uid="{00000000-0006-0000-0000-000019000000}">
      <text>
        <r>
          <rPr>
            <sz val="11"/>
            <color rgb="FF000000"/>
            <rFont val="Calibri"/>
            <family val="2"/>
            <charset val="1"/>
          </rPr>
          <t>Au jour de démarrage du plan d'entreprise</t>
        </r>
      </text>
    </comment>
    <comment ref="E49" authorId="0" shapeId="0" xr:uid="{00000000-0006-0000-0000-00001A000000}">
      <text>
        <r>
          <rPr>
            <sz val="11"/>
            <color rgb="FF000000"/>
            <rFont val="Calibri"/>
            <family val="2"/>
            <charset val="1"/>
          </rPr>
          <t>Au jour de démarrage du plan d'entreprise</t>
        </r>
      </text>
    </comment>
    <comment ref="E50" authorId="0" shapeId="0" xr:uid="{00000000-0006-0000-0000-00001B000000}">
      <text>
        <r>
          <rPr>
            <sz val="11"/>
            <color rgb="FF000000"/>
            <rFont val="Calibri"/>
            <family val="2"/>
            <charset val="1"/>
          </rPr>
          <t>Au jour de démarrage du plan d'entreprise</t>
        </r>
      </text>
    </comment>
    <comment ref="E51" authorId="0" shapeId="0" xr:uid="{00000000-0006-0000-0000-00001C000000}">
      <text>
        <r>
          <rPr>
            <sz val="11"/>
            <color rgb="FF000000"/>
            <rFont val="Calibri"/>
            <family val="2"/>
            <charset val="1"/>
          </rPr>
          <t>Au jour de démarrage du plan d'entreprise</t>
        </r>
      </text>
    </comment>
    <comment ref="E52" authorId="0" shapeId="0" xr:uid="{00000000-0006-0000-0000-00001D000000}">
      <text>
        <r>
          <rPr>
            <sz val="11"/>
            <color rgb="FF000000"/>
            <rFont val="Calibri"/>
            <family val="2"/>
            <charset val="1"/>
          </rPr>
          <t>Au jour de démarrage du plan d'entreprise</t>
        </r>
      </text>
    </comment>
    <comment ref="E53" authorId="0" shapeId="0" xr:uid="{00000000-0006-0000-0000-00001E000000}">
      <text>
        <r>
          <rPr>
            <sz val="11"/>
            <color rgb="FF000000"/>
            <rFont val="Calibri"/>
            <family val="2"/>
            <charset val="1"/>
          </rPr>
          <t>Au jour de démarrage du plan d'entreprise</t>
        </r>
      </text>
    </comment>
    <comment ref="E54" authorId="0" shapeId="0" xr:uid="{00000000-0006-0000-0000-00001F000000}">
      <text>
        <r>
          <rPr>
            <sz val="11"/>
            <color rgb="FF000000"/>
            <rFont val="Calibri"/>
            <family val="2"/>
            <charset val="1"/>
          </rPr>
          <t>Au jour de démarrage du plan d'entreprise</t>
        </r>
      </text>
    </comment>
    <comment ref="E55" authorId="0" shapeId="0" xr:uid="{00000000-0006-0000-0000-000020000000}">
      <text>
        <r>
          <rPr>
            <sz val="11"/>
            <color rgb="FF000000"/>
            <rFont val="Calibri"/>
            <family val="2"/>
            <charset val="1"/>
          </rPr>
          <t>Au jour de démarrage du plan d'entreprise</t>
        </r>
      </text>
    </comment>
    <comment ref="E56" authorId="0" shapeId="0" xr:uid="{00000000-0006-0000-0000-000021000000}">
      <text>
        <r>
          <rPr>
            <sz val="11"/>
            <color rgb="FF000000"/>
            <rFont val="Calibri"/>
            <family val="2"/>
            <charset val="1"/>
          </rPr>
          <t>Au jour de démarrage du plan d'entreprise</t>
        </r>
      </text>
    </comment>
    <comment ref="E57" authorId="0" shapeId="0" xr:uid="{00000000-0006-0000-0000-000022000000}">
      <text>
        <r>
          <rPr>
            <sz val="11"/>
            <color rgb="FF000000"/>
            <rFont val="Calibri"/>
            <family val="2"/>
            <charset val="1"/>
          </rPr>
          <t>Au jour de démarrage du plan d'entreprise</t>
        </r>
      </text>
    </comment>
    <comment ref="E58" authorId="0" shapeId="0" xr:uid="{00000000-0006-0000-0000-000023000000}">
      <text>
        <r>
          <rPr>
            <sz val="11"/>
            <color rgb="FF000000"/>
            <rFont val="Calibri"/>
            <family val="2"/>
            <charset val="1"/>
          </rPr>
          <t>Au jour de démarrage du plan d'entreprise</t>
        </r>
      </text>
    </comment>
    <comment ref="E59" authorId="0" shapeId="0" xr:uid="{00000000-0006-0000-0000-000024000000}">
      <text>
        <r>
          <rPr>
            <sz val="11"/>
            <color rgb="FF000000"/>
            <rFont val="Calibri"/>
            <family val="2"/>
            <charset val="1"/>
          </rPr>
          <t>Au jour de démarrage du plan d'entreprise</t>
        </r>
      </text>
    </comment>
    <comment ref="E60" authorId="0" shapeId="0" xr:uid="{00000000-0006-0000-0000-000025000000}">
      <text>
        <r>
          <rPr>
            <sz val="11"/>
            <color rgb="FF000000"/>
            <rFont val="Calibri"/>
            <family val="2"/>
            <charset val="1"/>
          </rPr>
          <t>Au jour de démarrage du plan d'entreprise</t>
        </r>
      </text>
    </comment>
    <comment ref="E63" authorId="0" shapeId="0" xr:uid="{00000000-0006-0000-0000-000026000000}">
      <text>
        <r>
          <rPr>
            <sz val="11"/>
            <color rgb="FF000000"/>
            <rFont val="Calibri"/>
            <family val="2"/>
            <charset val="1"/>
          </rPr>
          <t>Au jour de démarrage du plan d'entreprise</t>
        </r>
      </text>
    </comment>
    <comment ref="E64" authorId="0" shapeId="0" xr:uid="{00000000-0006-0000-0000-000027000000}">
      <text>
        <r>
          <rPr>
            <sz val="11"/>
            <color rgb="FF000000"/>
            <rFont val="Calibri"/>
            <family val="2"/>
            <charset val="1"/>
          </rPr>
          <t>Au jour de démarrage du plan d'entreprise</t>
        </r>
      </text>
    </comment>
    <comment ref="E65" authorId="0" shapeId="0" xr:uid="{00000000-0006-0000-0000-000028000000}">
      <text>
        <r>
          <rPr>
            <sz val="11"/>
            <color rgb="FF000000"/>
            <rFont val="Calibri"/>
            <family val="2"/>
            <charset val="1"/>
          </rPr>
          <t>Au jour de démarrage du plan d'entreprise</t>
        </r>
      </text>
    </comment>
    <comment ref="E66" authorId="0" shapeId="0" xr:uid="{00000000-0006-0000-0000-000029000000}">
      <text>
        <r>
          <rPr>
            <sz val="11"/>
            <color rgb="FF000000"/>
            <rFont val="Calibri"/>
            <family val="2"/>
            <charset val="1"/>
          </rPr>
          <t>Au jour de démarrage du plan d'entreprise</t>
        </r>
      </text>
    </comment>
    <comment ref="E69" authorId="0" shapeId="0" xr:uid="{00000000-0006-0000-0000-00002A000000}">
      <text>
        <r>
          <rPr>
            <sz val="11"/>
            <color rgb="FF000000"/>
            <rFont val="Calibri"/>
            <family val="2"/>
            <charset val="1"/>
          </rPr>
          <t>Au jour de démarrage du plan d'entreprise</t>
        </r>
      </text>
    </comment>
    <comment ref="E70" authorId="0" shapeId="0" xr:uid="{00000000-0006-0000-0000-00002B000000}">
      <text>
        <r>
          <rPr>
            <sz val="11"/>
            <color rgb="FF000000"/>
            <rFont val="Calibri"/>
            <family val="2"/>
            <charset val="1"/>
          </rPr>
          <t>Au jour de démarrage du plan d'entreprise</t>
        </r>
      </text>
    </comment>
  </commentList>
</comments>
</file>

<file path=xl/sharedStrings.xml><?xml version="1.0" encoding="utf-8"?>
<sst xmlns="http://schemas.openxmlformats.org/spreadsheetml/2006/main" count="113" uniqueCount="74">
  <si>
    <t>Le coefficient des animaux de souche (vaches, truies, brebis) comprend la valeur de leur descendance. Les veaux, porcelets ou agneaux ne sont donc pas valorisés sauf en cas d'absence d'animal de souche.</t>
  </si>
  <si>
    <t>Pour les ateliers n'ayant pas de référence PBS, on se base sur l'année n-1 en cas de reprise, ou de l'année 1 du plan d'entreprise en cas de création.</t>
  </si>
  <si>
    <t>Critères d'éligibilité aides à l'installation</t>
  </si>
  <si>
    <t>Production brute standard (PBS) par exploitation retenue pour le plancher de 15 000 €</t>
  </si>
  <si>
    <t>Nombre d'associés exploitants</t>
  </si>
  <si>
    <t>Production brute standard (PBS) par associé exploitant retenue pour le plafond de 250 000 €</t>
  </si>
  <si>
    <t>Productions de 
l'exploitation</t>
  </si>
  <si>
    <t>Coef PBS</t>
  </si>
  <si>
    <t>PBS
atelier</t>
  </si>
  <si>
    <t>Euros par ha</t>
  </si>
  <si>
    <t>Prairies et pâturages temporaires</t>
  </si>
  <si>
    <t>Prairies permanentes</t>
  </si>
  <si>
    <t>Cultures fourragères - total</t>
  </si>
  <si>
    <t>Définitions</t>
  </si>
  <si>
    <r>
      <rPr>
        <sz val="11"/>
        <color rgb="FF000000"/>
        <rFont val="Calibri"/>
        <family val="2"/>
        <charset val="1"/>
      </rPr>
      <t>Cultures maraîchères</t>
    </r>
    <r>
      <rPr>
        <sz val="11"/>
        <color rgb="FF000000"/>
        <rFont val="Calibri"/>
        <family val="2"/>
        <charset val="1"/>
      </rPr>
      <t>: parcelles de plein air ou sous abris bas toujours consacrées à des légumes au fil des campagnes.</t>
    </r>
  </si>
  <si>
    <r>
      <rPr>
        <sz val="11"/>
        <color rgb="FF000000"/>
        <rFont val="Calibri"/>
        <family val="2"/>
        <charset val="1"/>
      </rPr>
      <t>Cultures de plein champ</t>
    </r>
    <r>
      <rPr>
        <sz val="11"/>
        <color rgb="FF000000"/>
        <rFont val="Calibri"/>
        <family val="2"/>
        <charset val="1"/>
      </rPr>
      <t>(marché du frais ou transformation) : cultures légumières sur des parcelles aussi affectées à d’autres cultures.</t>
    </r>
  </si>
  <si>
    <r>
      <rPr>
        <sz val="11"/>
        <color rgb="FF000000"/>
        <rFont val="Calibri"/>
        <family val="2"/>
        <charset val="1"/>
      </rPr>
      <t>Serres ou abris hauts</t>
    </r>
    <r>
      <rPr>
        <sz val="11"/>
        <color rgb="FF000000"/>
        <rFont val="Calibri"/>
        <family val="2"/>
        <charset val="1"/>
      </rPr>
      <t>: ensembles constitués en verre ou matière plastique, souples ou rigides, fixes ou mobiles, chauffés
(ayant une installation générant une source de chaleur) ou non chauffés, sous lesquels on peut se tenir debout : serre, grand tunnel
plastique, abris hauts dont les parois latérales sont amovibles, multichapelles...</t>
    </r>
  </si>
  <si>
    <r>
      <rPr>
        <sz val="11"/>
        <color rgb="FF000000"/>
        <rFont val="Calibri"/>
        <family val="2"/>
        <charset val="1"/>
      </rPr>
      <t>Légumes</t>
    </r>
    <r>
      <rPr>
        <sz val="11"/>
        <color rgb="FF000000"/>
        <rFont val="Calibri"/>
        <family val="2"/>
        <charset val="1"/>
      </rPr>
      <t>: ensemble des cultures légumières, y compris fraises et melons.</t>
    </r>
  </si>
  <si>
    <t>Fleurs &amp; plantes ornementales (plein air ou abris bas)</t>
  </si>
  <si>
    <t>Pépinières</t>
  </si>
  <si>
    <t>Fruits, légumes, horticulture - total</t>
  </si>
  <si>
    <t>Plantes aromat., médicinales et condimentaires</t>
  </si>
  <si>
    <t>Agrumeraies</t>
  </si>
  <si>
    <t>Autres espèces fruitières d'origine sub tropicale</t>
  </si>
  <si>
    <t>Légumes secs, pois</t>
  </si>
  <si>
    <t>Cultures permanentes sous serre</t>
  </si>
  <si>
    <t>Autres cultures - total</t>
  </si>
  <si>
    <t>Vaches laitières</t>
  </si>
  <si>
    <t>Euros par tête</t>
  </si>
  <si>
    <t>Bovins lait - total</t>
  </si>
  <si>
    <t>Bovins - 1 an</t>
  </si>
  <si>
    <t>Mâles 1 à 2 ans</t>
  </si>
  <si>
    <t>Mâles + de 2 ans</t>
  </si>
  <si>
    <t>Femelles 1 à 2 ans</t>
  </si>
  <si>
    <t>Autres vaches   [vaches allaitantes]</t>
  </si>
  <si>
    <t>Bovins viande - total</t>
  </si>
  <si>
    <t>Brebis viande</t>
  </si>
  <si>
    <t>Chèvres</t>
  </si>
  <si>
    <t>Autres caprins</t>
  </si>
  <si>
    <t>Ovins Caprins - total</t>
  </si>
  <si>
    <t>Truies reproductrice de 50 kg ou plus</t>
  </si>
  <si>
    <t>Porcelets d'un poids vif de moins de 20 kg</t>
  </si>
  <si>
    <t>Autres porcins</t>
  </si>
  <si>
    <t>Porcs - total</t>
  </si>
  <si>
    <t>Poulets</t>
  </si>
  <si>
    <t>Dindes</t>
  </si>
  <si>
    <t>Canards</t>
  </si>
  <si>
    <t>Oies</t>
  </si>
  <si>
    <t>Autres volailles</t>
  </si>
  <si>
    <t>Volailles de chair - total</t>
  </si>
  <si>
    <t>Poules pondeuses</t>
  </si>
  <si>
    <t>Lapines mères</t>
  </si>
  <si>
    <t>Ruches</t>
  </si>
  <si>
    <t>Euros/ruche</t>
  </si>
  <si>
    <t>Equidés (élevage)</t>
  </si>
  <si>
    <t>Banane export et canne à sucre - total</t>
  </si>
  <si>
    <t>Calcul de la PBS (Production Brute Standard) dans le cadre d'une demande d'aides à l'installation.   Version du 16/05/2016</t>
  </si>
  <si>
    <r>
      <rPr>
        <b/>
        <sz val="14"/>
        <color rgb="FFFF0000"/>
        <rFont val="Arial"/>
        <family val="2"/>
      </rPr>
      <t>Ne renseigner que les cadres grisés</t>
    </r>
    <r>
      <rPr>
        <sz val="14"/>
        <color rgb="FFFF0000"/>
        <rFont val="Arial"/>
        <family val="2"/>
        <charset val="1"/>
      </rPr>
      <t>, avec les données du jour du démarrage du plan d'entreprise
Pour le remplissage de cette grille, se référer au document « Production brute standard et nouvelle classification des exploitations agricoles » du ministère de l'agriculture et à la notice du plan d'entreprise.</t>
    </r>
  </si>
  <si>
    <t xml:space="preserve">NOM Prénom : </t>
  </si>
  <si>
    <t>Euros pour 100 têtes</t>
  </si>
  <si>
    <t>*valeur non actualisée</t>
  </si>
  <si>
    <t>Canne à sucre*</t>
  </si>
  <si>
    <t>Légumes frais et melons - cultures maraîchères</t>
  </si>
  <si>
    <t>Légumes frais et melons - cultures de plein champ</t>
  </si>
  <si>
    <t>Légumes frais et melons sous serre ou sous autre abris</t>
  </si>
  <si>
    <t>Fleurs &amp; plantes ornementales (serre ou abris hauts)</t>
  </si>
  <si>
    <t>Banane export*</t>
  </si>
  <si>
    <t>Tubercules*</t>
  </si>
  <si>
    <t>Ananas*</t>
  </si>
  <si>
    <t>Café*</t>
  </si>
  <si>
    <t>Vanille*</t>
  </si>
  <si>
    <t>Cacao*</t>
  </si>
  <si>
    <t>Femelles + de 2 ans*</t>
  </si>
  <si>
    <t>Autres ovins viande*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</si>
</sst>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_-;_-* \-??\ _€_-;_-@_-"/>
    <numFmt numFmtId="165" formatCode="#,##0\ [$€-40C];[Red]\-#,##0\ [$€-40C]"/>
    <numFmt numFmtId="166" formatCode="#,##0.0"/>
    <numFmt numFmtId="167" formatCode="#,##0.0_ ;\-#,##0.0,"/>
  </numFmts>
  <fonts count="20" x14ac:knownFonts="1">
    <font>
      <sz val="11"/>
      <color rgb="FF000000"/>
      <name val="Calibri"/>
      <family val="2"/>
      <charset val="1"/>
    </font>
    <font>
      <sz val="10"/>
      <name val="Arial"/>
      <family val="2"/>
      <charset val="1"/>
    </font>
    <font>
      <sz val="10"/>
      <color rgb="FF000000"/>
      <name val="MS Sans Serif"/>
      <family val="2"/>
      <charset val="1"/>
    </font>
    <font>
      <b/>
      <sz val="16"/>
      <name val="Arial"/>
      <family val="2"/>
      <charset val="1"/>
    </font>
    <font>
      <b/>
      <sz val="16"/>
      <color rgb="FF808000"/>
      <name val="Arial"/>
      <family val="2"/>
      <charset val="1"/>
    </font>
    <font>
      <b/>
      <sz val="16"/>
      <color rgb="FF000000"/>
      <name val="Arial"/>
      <family val="2"/>
      <charset val="1"/>
    </font>
    <font>
      <sz val="14"/>
      <color rgb="FFFF0000"/>
      <name val="Arial"/>
      <family val="2"/>
      <charset val="1"/>
    </font>
    <font>
      <sz val="11"/>
      <name val="Arial"/>
      <family val="2"/>
      <charset val="1"/>
    </font>
    <font>
      <sz val="14"/>
      <name val="Arial"/>
      <family val="2"/>
      <charset val="1"/>
    </font>
    <font>
      <b/>
      <sz val="11"/>
      <name val="Arial"/>
      <family val="2"/>
      <charset val="1"/>
    </font>
    <font>
      <b/>
      <sz val="12"/>
      <name val="Arial"/>
      <family val="2"/>
      <charset val="1"/>
    </font>
    <font>
      <sz val="12"/>
      <name val="Arial"/>
      <family val="2"/>
      <charset val="1"/>
    </font>
    <font>
      <b/>
      <sz val="11"/>
      <color rgb="FF000000"/>
      <name val="Calibri"/>
      <family val="2"/>
      <charset val="1"/>
    </font>
    <font>
      <sz val="11"/>
      <name val="Calibri"/>
      <family val="2"/>
      <charset val="1"/>
    </font>
    <font>
      <b/>
      <sz val="11"/>
      <color rgb="FF0000FF"/>
      <name val="Calibri"/>
      <family val="2"/>
      <charset val="1"/>
    </font>
    <font>
      <sz val="11"/>
      <color rgb="FF000000"/>
      <name val="Calibri"/>
      <family val="2"/>
      <charset val="1"/>
    </font>
    <font>
      <b/>
      <sz val="14"/>
      <color rgb="FFFF0000"/>
      <name val="Arial"/>
      <family val="2"/>
    </font>
    <font>
      <sz val="14"/>
      <color rgb="FFFF0000"/>
      <name val="Arial"/>
      <family val="2"/>
    </font>
    <font>
      <sz val="11"/>
      <color rgb="FF000000"/>
      <name val="Calibri"/>
      <family val="2"/>
    </font>
    <font>
      <i/>
      <sz val="11"/>
      <name val="Arial"/>
      <family val="2"/>
    </font>
  </fonts>
  <fills count="9">
    <fill>
      <patternFill patternType="none"/>
    </fill>
    <fill>
      <patternFill patternType="gray125"/>
    </fill>
    <fill>
      <patternFill patternType="solid">
        <fgColor rgb="FF93CDDD"/>
        <bgColor rgb="FFC4BD97"/>
      </patternFill>
    </fill>
    <fill>
      <patternFill patternType="solid">
        <fgColor rgb="FFFFC000"/>
        <bgColor rgb="FFFF9900"/>
      </patternFill>
    </fill>
    <fill>
      <patternFill patternType="solid">
        <fgColor rgb="FF9BBB59"/>
        <bgColor rgb="FFC4BD97"/>
      </patternFill>
    </fill>
    <fill>
      <patternFill patternType="solid">
        <fgColor rgb="FFFFFFFF"/>
        <bgColor rgb="FFFFFFCC"/>
      </patternFill>
    </fill>
    <fill>
      <patternFill patternType="solid">
        <fgColor rgb="FFD9D9D9"/>
        <bgColor rgb="FFCCFFCC"/>
      </patternFill>
    </fill>
    <fill>
      <patternFill patternType="solid">
        <fgColor rgb="FFC4BD97"/>
        <bgColor rgb="FF9BBB59"/>
      </patternFill>
    </fill>
    <fill>
      <patternFill patternType="solid">
        <fgColor theme="0"/>
        <bgColor rgb="FF993300"/>
      </patternFill>
    </fill>
  </fills>
  <borders count="22">
    <border>
      <left/>
      <right/>
      <top/>
      <bottom/>
      <diagonal/>
    </border>
    <border>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style="hair">
        <color auto="1"/>
      </right>
      <top/>
      <bottom/>
      <diagonal/>
    </border>
    <border>
      <left style="medium">
        <color auto="1"/>
      </left>
      <right style="medium">
        <color auto="1"/>
      </right>
      <top style="medium">
        <color auto="1"/>
      </top>
      <bottom style="medium">
        <color auto="1"/>
      </bottom>
      <diagonal/>
    </border>
    <border>
      <left style="thick">
        <color auto="1"/>
      </left>
      <right style="thin">
        <color rgb="FF969696"/>
      </right>
      <top/>
      <bottom style="thin">
        <color rgb="FF969696"/>
      </bottom>
      <diagonal/>
    </border>
    <border>
      <left style="thin">
        <color rgb="FF969696"/>
      </left>
      <right style="thick">
        <color auto="1"/>
      </right>
      <top/>
      <bottom style="thin">
        <color rgb="FF969696"/>
      </bottom>
      <diagonal/>
    </border>
    <border>
      <left style="thick">
        <color auto="1"/>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rgb="FF969696"/>
      </right>
      <top style="thin">
        <color rgb="FF969696"/>
      </top>
      <bottom style="thick">
        <color auto="1"/>
      </bottom>
      <diagonal/>
    </border>
    <border>
      <left style="thin">
        <color rgb="FF969696"/>
      </left>
      <right style="thick">
        <color auto="1"/>
      </right>
      <top style="thin">
        <color rgb="FF969696"/>
      </top>
      <bottom style="thick">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style="medium">
        <color auto="1"/>
      </right>
      <top style="medium">
        <color auto="1"/>
      </top>
      <bottom/>
      <diagonal/>
    </border>
    <border>
      <left/>
      <right style="thin">
        <color auto="1"/>
      </right>
      <top style="thin">
        <color auto="1"/>
      </top>
      <bottom/>
      <diagonal/>
    </border>
  </borders>
  <cellStyleXfs count="3">
    <xf numFmtId="0" fontId="0" fillId="0" borderId="0"/>
    <xf numFmtId="164" fontId="15" fillId="0" borderId="0" applyBorder="0" applyProtection="0"/>
    <xf numFmtId="0" fontId="2" fillId="0" borderId="0"/>
  </cellStyleXfs>
  <cellXfs count="83">
    <xf numFmtId="0" fontId="0" fillId="0" borderId="0" xfId="0"/>
    <xf numFmtId="3" fontId="4" fillId="0" borderId="0" xfId="1" applyNumberFormat="1" applyFont="1" applyBorder="1" applyAlignment="1" applyProtection="1">
      <alignment horizontal="center" vertical="center" wrapText="1"/>
    </xf>
    <xf numFmtId="0" fontId="7" fillId="0" borderId="0" xfId="0" applyFont="1"/>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3" fontId="9" fillId="3" borderId="7" xfId="1" applyNumberFormat="1" applyFont="1" applyFill="1" applyBorder="1" applyAlignment="1" applyProtection="1">
      <alignment horizontal="center" vertical="center" wrapText="1"/>
    </xf>
    <xf numFmtId="165" fontId="10" fillId="3" borderId="8" xfId="1" applyNumberFormat="1" applyFont="1" applyFill="1" applyBorder="1" applyAlignment="1" applyProtection="1">
      <alignment horizontal="center" vertical="center"/>
    </xf>
    <xf numFmtId="0" fontId="0" fillId="5" borderId="0" xfId="0" applyFill="1"/>
    <xf numFmtId="3" fontId="11" fillId="3" borderId="9" xfId="1" applyNumberFormat="1" applyFont="1" applyFill="1" applyBorder="1" applyAlignment="1" applyProtection="1">
      <alignment horizontal="center"/>
    </xf>
    <xf numFmtId="3" fontId="11" fillId="3" borderId="10" xfId="1" applyNumberFormat="1" applyFont="1" applyFill="1" applyBorder="1" applyAlignment="1" applyProtection="1">
      <alignment horizontal="center"/>
    </xf>
    <xf numFmtId="0" fontId="10" fillId="3" borderId="11" xfId="0" applyFont="1" applyFill="1" applyBorder="1" applyAlignment="1">
      <alignment horizontal="center" vertical="center" wrapText="1"/>
    </xf>
    <xf numFmtId="0" fontId="0" fillId="0" borderId="11" xfId="0" applyBorder="1"/>
    <xf numFmtId="0" fontId="0" fillId="0" borderId="12" xfId="0" applyBorder="1"/>
    <xf numFmtId="0" fontId="0" fillId="6" borderId="6" xfId="0" applyFill="1" applyBorder="1"/>
    <xf numFmtId="3" fontId="9" fillId="3" borderId="13" xfId="1" applyNumberFormat="1" applyFont="1" applyFill="1" applyBorder="1" applyAlignment="1" applyProtection="1">
      <alignment horizontal="center" vertical="center" wrapText="1"/>
    </xf>
    <xf numFmtId="0" fontId="10" fillId="3" borderId="14" xfId="1" applyNumberFormat="1" applyFont="1" applyFill="1" applyBorder="1" applyAlignment="1" applyProtection="1">
      <alignment horizontal="center" vertical="center"/>
    </xf>
    <xf numFmtId="3" fontId="11" fillId="0" borderId="0" xfId="1" applyNumberFormat="1" applyFont="1" applyBorder="1" applyAlignment="1" applyProtection="1">
      <alignment horizontal="center"/>
    </xf>
    <xf numFmtId="0" fontId="7" fillId="0" borderId="11" xfId="0" applyFont="1" applyBorder="1" applyAlignment="1">
      <alignment horizontal="center" vertical="center" wrapText="1"/>
    </xf>
    <xf numFmtId="0" fontId="0" fillId="0" borderId="11" xfId="0" applyBorder="1" applyAlignment="1">
      <alignment horizontal="center" vertical="center" wrapText="1"/>
    </xf>
    <xf numFmtId="0" fontId="9" fillId="0" borderId="11" xfId="0" applyFont="1" applyBorder="1" applyAlignment="1">
      <alignment horizontal="center" vertical="center" wrapText="1"/>
    </xf>
    <xf numFmtId="0" fontId="0" fillId="0" borderId="11" xfId="2" applyFont="1" applyBorder="1" applyAlignment="1">
      <alignment horizontal="left" vertical="center"/>
    </xf>
    <xf numFmtId="3" fontId="0" fillId="0" borderId="11" xfId="1" applyNumberFormat="1" applyFont="1" applyBorder="1" applyAlignment="1" applyProtection="1">
      <alignment vertical="center"/>
    </xf>
    <xf numFmtId="166" fontId="0" fillId="6" borderId="11" xfId="1" applyNumberFormat="1" applyFont="1" applyFill="1" applyBorder="1" applyAlignment="1" applyProtection="1">
      <alignment vertical="center"/>
      <protection locked="0"/>
    </xf>
    <xf numFmtId="166" fontId="0" fillId="6" borderId="15" xfId="1" applyNumberFormat="1" applyFont="1" applyFill="1" applyBorder="1" applyAlignment="1" applyProtection="1">
      <alignment vertical="center"/>
      <protection locked="0"/>
    </xf>
    <xf numFmtId="0" fontId="7" fillId="7" borderId="11" xfId="2" applyFont="1" applyFill="1" applyBorder="1" applyAlignment="1">
      <alignment horizontal="center" vertical="center" wrapText="1"/>
    </xf>
    <xf numFmtId="3" fontId="0" fillId="7" borderId="11" xfId="1" applyNumberFormat="1" applyFont="1" applyFill="1" applyBorder="1" applyAlignment="1" applyProtection="1">
      <alignment vertical="center"/>
    </xf>
    <xf numFmtId="3" fontId="0" fillId="7" borderId="12" xfId="1" applyNumberFormat="1" applyFont="1" applyFill="1" applyBorder="1" applyAlignment="1" applyProtection="1">
      <alignment vertical="center"/>
    </xf>
    <xf numFmtId="166" fontId="0" fillId="7" borderId="6" xfId="1" applyNumberFormat="1" applyFont="1" applyFill="1" applyBorder="1" applyAlignment="1" applyProtection="1">
      <alignment vertical="center"/>
      <protection locked="0"/>
    </xf>
    <xf numFmtId="3" fontId="0" fillId="7" borderId="16" xfId="1" applyNumberFormat="1" applyFont="1" applyFill="1" applyBorder="1" applyAlignment="1" applyProtection="1">
      <alignment vertical="center"/>
    </xf>
    <xf numFmtId="0" fontId="0" fillId="0" borderId="11" xfId="2" applyFont="1" applyBorder="1" applyAlignment="1">
      <alignment horizontal="left"/>
    </xf>
    <xf numFmtId="166" fontId="0" fillId="6" borderId="17" xfId="1" applyNumberFormat="1" applyFont="1" applyFill="1" applyBorder="1" applyAlignment="1" applyProtection="1">
      <alignment vertical="center"/>
      <protection locked="0"/>
    </xf>
    <xf numFmtId="0" fontId="12" fillId="0" borderId="0" xfId="0" applyFont="1"/>
    <xf numFmtId="0" fontId="0" fillId="0" borderId="18" xfId="2" applyFont="1" applyBorder="1" applyAlignment="1">
      <alignment horizontal="left"/>
    </xf>
    <xf numFmtId="0" fontId="0" fillId="6" borderId="0" xfId="0" applyFill="1" applyAlignment="1">
      <alignment vertical="center"/>
    </xf>
    <xf numFmtId="3" fontId="0" fillId="0" borderId="11" xfId="1" applyNumberFormat="1" applyFont="1" applyBorder="1" applyAlignment="1" applyProtection="1">
      <alignment horizontal="right" vertical="center" wrapText="1"/>
    </xf>
    <xf numFmtId="167" fontId="7" fillId="6" borderId="11" xfId="2" applyNumberFormat="1" applyFont="1" applyFill="1" applyBorder="1" applyAlignment="1">
      <alignment horizontal="center" vertical="center" wrapText="1"/>
    </xf>
    <xf numFmtId="0" fontId="0" fillId="6" borderId="0" xfId="0" applyFill="1"/>
    <xf numFmtId="3" fontId="0" fillId="0" borderId="11" xfId="1" applyNumberFormat="1" applyFont="1" applyBorder="1" applyProtection="1"/>
    <xf numFmtId="3" fontId="0" fillId="6" borderId="11" xfId="1" applyNumberFormat="1" applyFont="1" applyFill="1" applyBorder="1" applyProtection="1"/>
    <xf numFmtId="3" fontId="13" fillId="0" borderId="11" xfId="1" applyNumberFormat="1" applyFont="1" applyBorder="1" applyProtection="1"/>
    <xf numFmtId="0" fontId="14" fillId="0" borderId="0" xfId="0" applyFont="1"/>
    <xf numFmtId="3" fontId="0" fillId="7" borderId="11" xfId="1" applyNumberFormat="1" applyFont="1" applyFill="1" applyBorder="1" applyProtection="1"/>
    <xf numFmtId="166" fontId="7" fillId="6" borderId="11" xfId="1" applyNumberFormat="1" applyFont="1" applyFill="1" applyBorder="1" applyAlignment="1" applyProtection="1">
      <alignment horizontal="center" vertical="center" wrapText="1"/>
    </xf>
    <xf numFmtId="3" fontId="0" fillId="6" borderId="11" xfId="1" applyNumberFormat="1" applyFont="1" applyFill="1" applyBorder="1" applyAlignment="1" applyProtection="1">
      <alignment vertical="center"/>
    </xf>
    <xf numFmtId="166" fontId="7" fillId="6" borderId="15" xfId="1" applyNumberFormat="1" applyFont="1" applyFill="1" applyBorder="1" applyAlignment="1" applyProtection="1">
      <alignment horizontal="center" vertical="center" wrapText="1"/>
    </xf>
    <xf numFmtId="3" fontId="1" fillId="0" borderId="11" xfId="1" applyNumberFormat="1" applyFont="1" applyBorder="1" applyAlignment="1" applyProtection="1">
      <alignment horizontal="right" vertical="center" wrapText="1"/>
    </xf>
    <xf numFmtId="3" fontId="0" fillId="7" borderId="6" xfId="1" applyNumberFormat="1" applyFont="1" applyFill="1" applyBorder="1" applyAlignment="1" applyProtection="1">
      <alignment vertical="center"/>
    </xf>
    <xf numFmtId="4" fontId="0" fillId="0" borderId="11" xfId="1" applyNumberFormat="1" applyFont="1" applyBorder="1" applyProtection="1"/>
    <xf numFmtId="3" fontId="13" fillId="0" borderId="11" xfId="1" applyNumberFormat="1" applyFont="1" applyBorder="1" applyAlignment="1" applyProtection="1">
      <alignment horizontal="right" vertical="center" wrapText="1"/>
    </xf>
    <xf numFmtId="166" fontId="0" fillId="6" borderId="15" xfId="1" applyNumberFormat="1" applyFont="1" applyFill="1" applyBorder="1" applyAlignment="1" applyProtection="1">
      <alignment vertical="center"/>
    </xf>
    <xf numFmtId="4" fontId="0" fillId="7" borderId="11" xfId="1" applyNumberFormat="1" applyFont="1" applyFill="1" applyBorder="1" applyProtection="1"/>
    <xf numFmtId="166" fontId="0" fillId="6" borderId="6" xfId="1" applyNumberFormat="1" applyFont="1" applyFill="1" applyBorder="1" applyAlignment="1" applyProtection="1">
      <alignment vertical="center"/>
      <protection locked="0"/>
    </xf>
    <xf numFmtId="166" fontId="0" fillId="5" borderId="18" xfId="1" applyNumberFormat="1" applyFont="1" applyFill="1" applyBorder="1" applyAlignment="1" applyProtection="1">
      <alignment vertical="center"/>
      <protection locked="0"/>
    </xf>
    <xf numFmtId="3" fontId="0" fillId="7" borderId="12" xfId="1" applyNumberFormat="1" applyFont="1" applyFill="1" applyBorder="1" applyProtection="1"/>
    <xf numFmtId="0" fontId="0" fillId="5" borderId="11" xfId="2" applyFont="1" applyFill="1" applyBorder="1" applyAlignment="1">
      <alignment horizontal="left"/>
    </xf>
    <xf numFmtId="4" fontId="0" fillId="5" borderId="11" xfId="1" applyNumberFormat="1" applyFont="1" applyFill="1" applyBorder="1" applyAlignment="1" applyProtection="1">
      <alignment horizontal="center" vertical="center" wrapText="1"/>
    </xf>
    <xf numFmtId="3" fontId="0" fillId="5" borderId="11" xfId="1" applyNumberFormat="1" applyFont="1" applyFill="1" applyBorder="1" applyProtection="1"/>
    <xf numFmtId="166" fontId="7" fillId="5" borderId="18" xfId="1" applyNumberFormat="1" applyFont="1" applyFill="1" applyBorder="1" applyAlignment="1" applyProtection="1">
      <alignment horizontal="center" vertical="center" wrapText="1"/>
    </xf>
    <xf numFmtId="3" fontId="7" fillId="5" borderId="11" xfId="1" applyNumberFormat="1" applyFont="1" applyFill="1" applyBorder="1" applyAlignment="1" applyProtection="1">
      <alignment horizontal="center" vertical="center" wrapText="1"/>
    </xf>
    <xf numFmtId="3" fontId="0" fillId="8" borderId="11" xfId="1" applyNumberFormat="1" applyFont="1" applyFill="1" applyBorder="1" applyAlignment="1" applyProtection="1">
      <alignment horizontal="right" vertical="center"/>
    </xf>
    <xf numFmtId="3" fontId="0" fillId="8" borderId="11" xfId="1" applyNumberFormat="1" applyFont="1" applyFill="1" applyBorder="1" applyAlignment="1" applyProtection="1">
      <alignment horizontal="right" vertical="center" wrapText="1"/>
    </xf>
    <xf numFmtId="3" fontId="0" fillId="8" borderId="11" xfId="1" applyNumberFormat="1" applyFont="1" applyFill="1" applyBorder="1" applyAlignment="1" applyProtection="1">
      <alignment horizontal="right"/>
    </xf>
    <xf numFmtId="3" fontId="18" fillId="0" borderId="11" xfId="1" applyNumberFormat="1" applyFont="1" applyBorder="1" applyAlignment="1" applyProtection="1">
      <alignment horizontal="right" vertical="center"/>
    </xf>
    <xf numFmtId="3" fontId="18" fillId="0" borderId="11" xfId="1" applyNumberFormat="1" applyFont="1" applyBorder="1" applyProtection="1"/>
    <xf numFmtId="0" fontId="19" fillId="0" borderId="0" xfId="2" applyFont="1" applyFill="1" applyBorder="1" applyAlignment="1">
      <alignment horizontal="left" vertical="center" wrapText="1"/>
    </xf>
    <xf numFmtId="0" fontId="7" fillId="7" borderId="15" xfId="2" applyFont="1" applyFill="1" applyBorder="1" applyAlignment="1">
      <alignment horizontal="center" vertical="center" wrapText="1"/>
    </xf>
    <xf numFmtId="3" fontId="0" fillId="7" borderId="15" xfId="1" applyNumberFormat="1" applyFont="1" applyFill="1" applyBorder="1" applyProtection="1"/>
    <xf numFmtId="3" fontId="0" fillId="7" borderId="19" xfId="1" applyNumberFormat="1" applyFont="1" applyFill="1" applyBorder="1" applyProtection="1"/>
    <xf numFmtId="3" fontId="0" fillId="7" borderId="21" xfId="1" applyNumberFormat="1" applyFont="1" applyFill="1" applyBorder="1" applyAlignment="1" applyProtection="1">
      <alignment vertical="center"/>
    </xf>
    <xf numFmtId="0" fontId="0" fillId="0" borderId="0" xfId="0" applyBorder="1"/>
    <xf numFmtId="3" fontId="0" fillId="0" borderId="0" xfId="1" applyNumberFormat="1" applyFont="1" applyBorder="1" applyProtection="1"/>
    <xf numFmtId="166" fontId="0" fillId="5" borderId="0" xfId="1" applyNumberFormat="1" applyFont="1" applyFill="1" applyBorder="1" applyAlignment="1" applyProtection="1">
      <alignment vertical="center"/>
      <protection locked="0"/>
    </xf>
    <xf numFmtId="3" fontId="0" fillId="0" borderId="0" xfId="1" applyNumberFormat="1" applyFont="1" applyBorder="1" applyAlignment="1" applyProtection="1">
      <alignment vertical="center"/>
    </xf>
    <xf numFmtId="3" fontId="0" fillId="6" borderId="20" xfId="1" applyNumberFormat="1" applyFont="1" applyFill="1" applyBorder="1" applyAlignment="1" applyProtection="1">
      <alignment vertical="center"/>
    </xf>
    <xf numFmtId="3" fontId="3" fillId="2" borderId="0" xfId="1" applyNumberFormat="1" applyFont="1" applyFill="1" applyBorder="1" applyAlignment="1" applyProtection="1">
      <alignment horizontal="center" vertical="center" wrapText="1"/>
    </xf>
    <xf numFmtId="3" fontId="5" fillId="3" borderId="1" xfId="1" applyNumberFormat="1" applyFont="1" applyFill="1" applyBorder="1" applyAlignment="1" applyProtection="1">
      <alignment horizontal="left" vertical="center" wrapText="1"/>
      <protection locked="0"/>
    </xf>
    <xf numFmtId="3" fontId="4" fillId="3" borderId="2" xfId="1" applyNumberFormat="1" applyFont="1" applyFill="1" applyBorder="1" applyAlignment="1" applyProtection="1">
      <alignment horizontal="center" vertical="center" wrapText="1"/>
    </xf>
    <xf numFmtId="0" fontId="17" fillId="4"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2" fillId="6" borderId="0" xfId="0" applyFont="1" applyFill="1" applyAlignment="1">
      <alignment vertical="center" wrapText="1"/>
    </xf>
    <xf numFmtId="3" fontId="9" fillId="3" borderId="6" xfId="1" applyNumberFormat="1" applyFont="1" applyFill="1" applyBorder="1" applyAlignment="1" applyProtection="1">
      <alignment horizontal="center" vertical="center" wrapText="1"/>
    </xf>
  </cellXfs>
  <cellStyles count="3">
    <cellStyle name="Milliers" xfId="1" builtinId="3"/>
    <cellStyle name="Normal" xfId="0" builtinId="0"/>
    <cellStyle name="Texte explicatif" xfId="2" builtinId="53" customBuiltin="1"/>
  </cellStyles>
  <dxfs count="1">
    <dxf>
      <font>
        <b val="0"/>
        <color rgb="FF969696"/>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4BD97"/>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FFCC99"/>
      <rgbColor rgb="FF3366FF"/>
      <rgbColor rgb="FF33CCCC"/>
      <rgbColor rgb="FF9BBB59"/>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381000</xdr:colOff>
      <xdr:row>27</xdr:row>
      <xdr:rowOff>95250</xdr:rowOff>
    </xdr:to>
    <xdr:sp macro="" textlink="">
      <xdr:nvSpPr>
        <xdr:cNvPr id="1114" name="shapetype_202" hidden="1">
          <a:extLst>
            <a:ext uri="{FF2B5EF4-FFF2-40B4-BE49-F238E27FC236}">
              <a16:creationId xmlns:a16="http://schemas.microsoft.com/office/drawing/2014/main" id="{00000000-0008-0000-0000-00005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2" name="shapetype_202" hidden="1">
          <a:extLst>
            <a:ext uri="{FF2B5EF4-FFF2-40B4-BE49-F238E27FC236}">
              <a16:creationId xmlns:a16="http://schemas.microsoft.com/office/drawing/2014/main" id="{00000000-0008-0000-0000-00005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0" name="shapetype_202" hidden="1">
          <a:extLst>
            <a:ext uri="{FF2B5EF4-FFF2-40B4-BE49-F238E27FC236}">
              <a16:creationId xmlns:a16="http://schemas.microsoft.com/office/drawing/2014/main" id="{00000000-0008-0000-0000-00005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8" name="shapetype_202" hidden="1">
          <a:extLst>
            <a:ext uri="{FF2B5EF4-FFF2-40B4-BE49-F238E27FC236}">
              <a16:creationId xmlns:a16="http://schemas.microsoft.com/office/drawing/2014/main" id="{00000000-0008-0000-0000-00005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6" name="shapetype_202" hidden="1">
          <a:extLst>
            <a:ext uri="{FF2B5EF4-FFF2-40B4-BE49-F238E27FC236}">
              <a16:creationId xmlns:a16="http://schemas.microsoft.com/office/drawing/2014/main" id="{00000000-0008-0000-0000-00005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4" name="shapetype_202" hidden="1">
          <a:extLst>
            <a:ext uri="{FF2B5EF4-FFF2-40B4-BE49-F238E27FC236}">
              <a16:creationId xmlns:a16="http://schemas.microsoft.com/office/drawing/2014/main" id="{00000000-0008-0000-0000-00005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2" name="shapetype_202" hidden="1">
          <a:extLst>
            <a:ext uri="{FF2B5EF4-FFF2-40B4-BE49-F238E27FC236}">
              <a16:creationId xmlns:a16="http://schemas.microsoft.com/office/drawing/2014/main" id="{00000000-0008-0000-0000-00004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0" name="shapetype_202" hidden="1">
          <a:extLst>
            <a:ext uri="{FF2B5EF4-FFF2-40B4-BE49-F238E27FC236}">
              <a16:creationId xmlns:a16="http://schemas.microsoft.com/office/drawing/2014/main" id="{00000000-0008-0000-0000-00004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8" name="shapetype_202" hidden="1">
          <a:extLst>
            <a:ext uri="{FF2B5EF4-FFF2-40B4-BE49-F238E27FC236}">
              <a16:creationId xmlns:a16="http://schemas.microsoft.com/office/drawing/2014/main" id="{00000000-0008-0000-0000-00004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6" name="shapetype_202" hidden="1">
          <a:extLst>
            <a:ext uri="{FF2B5EF4-FFF2-40B4-BE49-F238E27FC236}">
              <a16:creationId xmlns:a16="http://schemas.microsoft.com/office/drawing/2014/main" id="{00000000-0008-0000-0000-00004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4" name="shapetype_202" hidden="1">
          <a:extLst>
            <a:ext uri="{FF2B5EF4-FFF2-40B4-BE49-F238E27FC236}">
              <a16:creationId xmlns:a16="http://schemas.microsoft.com/office/drawing/2014/main" id="{00000000-0008-0000-0000-00004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2" name="shapetype_202" hidden="1">
          <a:extLst>
            <a:ext uri="{FF2B5EF4-FFF2-40B4-BE49-F238E27FC236}">
              <a16:creationId xmlns:a16="http://schemas.microsoft.com/office/drawing/2014/main" id="{00000000-0008-0000-0000-00004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0" name="shapetype_202" hidden="1">
          <a:extLst>
            <a:ext uri="{FF2B5EF4-FFF2-40B4-BE49-F238E27FC236}">
              <a16:creationId xmlns:a16="http://schemas.microsoft.com/office/drawing/2014/main" id="{00000000-0008-0000-0000-00004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8" name="shapetype_202" hidden="1">
          <a:extLst>
            <a:ext uri="{FF2B5EF4-FFF2-40B4-BE49-F238E27FC236}">
              <a16:creationId xmlns:a16="http://schemas.microsoft.com/office/drawing/2014/main" id="{00000000-0008-0000-0000-00004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6" name="shapetype_202" hidden="1">
          <a:extLst>
            <a:ext uri="{FF2B5EF4-FFF2-40B4-BE49-F238E27FC236}">
              <a16:creationId xmlns:a16="http://schemas.microsoft.com/office/drawing/2014/main" id="{00000000-0008-0000-0000-00003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4" name="shapetype_202" hidden="1">
          <a:extLst>
            <a:ext uri="{FF2B5EF4-FFF2-40B4-BE49-F238E27FC236}">
              <a16:creationId xmlns:a16="http://schemas.microsoft.com/office/drawing/2014/main" id="{00000000-0008-0000-0000-00003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2" name="shapetype_202" hidden="1">
          <a:extLst>
            <a:ext uri="{FF2B5EF4-FFF2-40B4-BE49-F238E27FC236}">
              <a16:creationId xmlns:a16="http://schemas.microsoft.com/office/drawing/2014/main" id="{00000000-0008-0000-0000-00003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0" name="shapetype_202" hidden="1">
          <a:extLst>
            <a:ext uri="{FF2B5EF4-FFF2-40B4-BE49-F238E27FC236}">
              <a16:creationId xmlns:a16="http://schemas.microsoft.com/office/drawing/2014/main" id="{00000000-0008-0000-0000-00003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8" name="shapetype_202" hidden="1">
          <a:extLst>
            <a:ext uri="{FF2B5EF4-FFF2-40B4-BE49-F238E27FC236}">
              <a16:creationId xmlns:a16="http://schemas.microsoft.com/office/drawing/2014/main" id="{00000000-0008-0000-0000-00003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6" name="shapetype_202" hidden="1">
          <a:extLst>
            <a:ext uri="{FF2B5EF4-FFF2-40B4-BE49-F238E27FC236}">
              <a16:creationId xmlns:a16="http://schemas.microsoft.com/office/drawing/2014/main" id="{00000000-0008-0000-0000-00003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4" name="shapetype_202" hidden="1">
          <a:extLst>
            <a:ext uri="{FF2B5EF4-FFF2-40B4-BE49-F238E27FC236}">
              <a16:creationId xmlns:a16="http://schemas.microsoft.com/office/drawing/2014/main" id="{00000000-0008-0000-0000-00003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tabSelected="1" topLeftCell="A48" zoomScale="86" zoomScaleNormal="86" workbookViewId="0">
      <selection activeCell="H62" sqref="H62"/>
    </sheetView>
  </sheetViews>
  <sheetFormatPr baseColWidth="10" defaultColWidth="9.1796875" defaultRowHeight="14.5" x14ac:dyDescent="0.35"/>
  <cols>
    <col min="1" max="1" width="10.453125"/>
    <col min="2" max="2" width="52.453125" customWidth="1"/>
    <col min="3" max="3" width="14.453125"/>
    <col min="4" max="4" width="20.1796875"/>
    <col min="5" max="5" width="20.453125"/>
    <col min="6" max="6" width="21.453125"/>
    <col min="7" max="8" width="10.453125"/>
    <col min="9" max="9" width="25.54296875"/>
    <col min="10" max="10" width="44.453125"/>
    <col min="11" max="1025" width="10.453125"/>
  </cols>
  <sheetData>
    <row r="1" spans="1:14" ht="35.25" customHeight="1" x14ac:dyDescent="0.35">
      <c r="A1" s="75" t="s">
        <v>56</v>
      </c>
      <c r="B1" s="75"/>
      <c r="C1" s="75"/>
      <c r="D1" s="75"/>
      <c r="E1" s="75"/>
      <c r="F1" s="75"/>
      <c r="G1" s="75"/>
      <c r="H1" s="75"/>
      <c r="I1" s="75"/>
      <c r="J1" s="75"/>
    </row>
    <row r="2" spans="1:14" ht="20" x14ac:dyDescent="0.35">
      <c r="A2" s="1"/>
      <c r="B2" s="1"/>
      <c r="C2" s="1"/>
      <c r="D2" s="1"/>
      <c r="E2" s="1"/>
      <c r="F2" s="1"/>
      <c r="G2" s="1"/>
      <c r="H2" s="1"/>
      <c r="I2" s="1"/>
      <c r="J2" s="1"/>
    </row>
    <row r="3" spans="1:14" ht="20" x14ac:dyDescent="0.35">
      <c r="A3" s="1"/>
      <c r="B3" s="1"/>
      <c r="C3" s="1"/>
      <c r="D3" s="1"/>
      <c r="E3" s="1"/>
      <c r="F3" s="1"/>
      <c r="G3" s="1"/>
      <c r="H3" s="1"/>
      <c r="I3" s="1"/>
      <c r="J3" s="1"/>
    </row>
    <row r="4" spans="1:14" ht="20.25" customHeight="1" x14ac:dyDescent="0.35">
      <c r="A4" s="76" t="s">
        <v>58</v>
      </c>
      <c r="B4" s="76"/>
      <c r="C4" s="77"/>
      <c r="D4" s="77"/>
      <c r="E4" s="77"/>
      <c r="F4" s="1"/>
      <c r="G4" s="1"/>
      <c r="H4" s="1"/>
      <c r="I4" s="1"/>
      <c r="J4" s="1"/>
    </row>
    <row r="5" spans="1:14" ht="35.25" customHeight="1" x14ac:dyDescent="0.35">
      <c r="A5" s="78" t="s">
        <v>57</v>
      </c>
      <c r="B5" s="79"/>
      <c r="C5" s="79"/>
      <c r="D5" s="79"/>
      <c r="E5" s="79"/>
      <c r="F5" s="79"/>
      <c r="G5" s="79"/>
      <c r="H5" s="79"/>
      <c r="I5" s="79"/>
      <c r="J5" s="79"/>
      <c r="K5" s="1"/>
      <c r="L5" s="1"/>
      <c r="M5" s="1"/>
      <c r="N5" s="2"/>
    </row>
    <row r="6" spans="1:14" ht="34.5" customHeight="1" x14ac:dyDescent="0.35">
      <c r="A6" s="80" t="s">
        <v>0</v>
      </c>
      <c r="B6" s="80"/>
      <c r="C6" s="80"/>
      <c r="D6" s="80"/>
      <c r="E6" s="80"/>
      <c r="F6" s="80"/>
      <c r="G6" s="80"/>
      <c r="H6" s="80"/>
      <c r="I6" s="80"/>
      <c r="J6" s="80"/>
      <c r="K6" s="1"/>
      <c r="L6" s="1"/>
      <c r="M6" s="1"/>
      <c r="N6" s="2"/>
    </row>
    <row r="7" spans="1:14" ht="22" customHeight="1" x14ac:dyDescent="0.35">
      <c r="A7" s="80" t="s">
        <v>1</v>
      </c>
      <c r="B7" s="80"/>
      <c r="C7" s="80"/>
      <c r="D7" s="80"/>
      <c r="E7" s="80"/>
      <c r="F7" s="80"/>
      <c r="G7" s="80"/>
      <c r="H7" s="80"/>
      <c r="I7" s="80"/>
      <c r="J7" s="80"/>
      <c r="K7" s="1"/>
      <c r="L7" s="1"/>
      <c r="M7" s="1"/>
      <c r="N7" s="2"/>
    </row>
    <row r="8" spans="1:14" ht="22" customHeight="1" x14ac:dyDescent="0.35">
      <c r="A8" s="3"/>
      <c r="B8" s="3"/>
      <c r="C8" s="3"/>
      <c r="D8" s="3"/>
      <c r="E8" s="3"/>
      <c r="F8" s="3"/>
      <c r="G8" s="3"/>
      <c r="H8" s="3"/>
      <c r="I8" s="4"/>
      <c r="J8" s="4"/>
      <c r="K8" s="1"/>
      <c r="L8" s="1"/>
      <c r="M8" s="1"/>
      <c r="N8" s="2"/>
    </row>
    <row r="9" spans="1:14" ht="22" customHeight="1" x14ac:dyDescent="0.35">
      <c r="A9" s="3"/>
      <c r="B9" s="3"/>
      <c r="C9" s="3"/>
      <c r="D9" s="3"/>
      <c r="E9" s="3"/>
      <c r="F9" s="3"/>
      <c r="G9" s="3"/>
      <c r="H9" s="3"/>
      <c r="I9" s="5"/>
      <c r="J9" s="5"/>
      <c r="K9" s="1"/>
      <c r="L9" s="1"/>
      <c r="M9" s="1"/>
      <c r="N9" s="2"/>
    </row>
    <row r="10" spans="1:14" ht="22" customHeight="1" x14ac:dyDescent="0.35">
      <c r="A10" s="3"/>
      <c r="B10" s="3"/>
      <c r="C10" s="3"/>
      <c r="D10" s="3"/>
      <c r="E10" s="3"/>
      <c r="F10" s="3"/>
      <c r="G10" s="3"/>
      <c r="H10" s="3"/>
      <c r="I10" s="82" t="s">
        <v>2</v>
      </c>
      <c r="J10" s="82"/>
      <c r="K10" s="1"/>
      <c r="L10" s="1"/>
      <c r="M10" s="1"/>
      <c r="N10" s="2"/>
    </row>
    <row r="11" spans="1:14" ht="56" x14ac:dyDescent="0.35">
      <c r="I11" s="6" t="s">
        <v>3</v>
      </c>
      <c r="J11" s="7">
        <f>F18+F21+F30+F39+F41+F48+F53+F57+F63+F65+F66+F68+F69</f>
        <v>0</v>
      </c>
    </row>
    <row r="12" spans="1:14" ht="15.5" x14ac:dyDescent="0.35">
      <c r="D12" s="8"/>
      <c r="I12" s="9"/>
      <c r="J12" s="10"/>
    </row>
    <row r="13" spans="1:14" ht="56" x14ac:dyDescent="0.35">
      <c r="B13" s="11" t="s">
        <v>4</v>
      </c>
      <c r="C13" s="12"/>
      <c r="D13" s="13"/>
      <c r="E13" s="14"/>
      <c r="I13" s="15" t="s">
        <v>5</v>
      </c>
      <c r="J13" s="16" t="e">
        <f>J11/E13</f>
        <v>#DIV/0!</v>
      </c>
    </row>
    <row r="14" spans="1:14" ht="17.25" customHeight="1" x14ac:dyDescent="0.35">
      <c r="B14" s="17"/>
    </row>
    <row r="15" spans="1:14" ht="31" x14ac:dyDescent="0.35">
      <c r="B15" s="11" t="s">
        <v>6</v>
      </c>
      <c r="C15" s="18" t="s">
        <v>7</v>
      </c>
      <c r="D15" s="18"/>
      <c r="E15" s="19"/>
      <c r="F15" s="20" t="s">
        <v>8</v>
      </c>
    </row>
    <row r="16" spans="1:14" x14ac:dyDescent="0.35">
      <c r="B16" s="21" t="s">
        <v>61</v>
      </c>
      <c r="C16" s="22">
        <v>2571</v>
      </c>
      <c r="D16" s="22" t="s">
        <v>9</v>
      </c>
      <c r="E16" s="23"/>
      <c r="F16" s="22">
        <f>C16*E16</f>
        <v>0</v>
      </c>
    </row>
    <row r="17" spans="2:14" x14ac:dyDescent="0.35">
      <c r="B17" s="21" t="s">
        <v>66</v>
      </c>
      <c r="C17" s="22">
        <v>13600</v>
      </c>
      <c r="D17" s="22" t="s">
        <v>9</v>
      </c>
      <c r="E17" s="24"/>
      <c r="F17" s="22">
        <f>C17*E17</f>
        <v>0</v>
      </c>
    </row>
    <row r="18" spans="2:14" ht="15" thickBot="1" x14ac:dyDescent="0.4">
      <c r="B18" s="25" t="s">
        <v>55</v>
      </c>
      <c r="C18" s="26"/>
      <c r="D18" s="27"/>
      <c r="E18" s="28"/>
      <c r="F18" s="29">
        <f>SUM(F16:F17)</f>
        <v>0</v>
      </c>
    </row>
    <row r="19" spans="2:14" x14ac:dyDescent="0.35">
      <c r="B19" s="30" t="s">
        <v>10</v>
      </c>
      <c r="C19" s="63">
        <v>54</v>
      </c>
      <c r="D19" s="22" t="s">
        <v>9</v>
      </c>
      <c r="E19" s="31"/>
      <c r="F19" s="22">
        <f>C19*E19</f>
        <v>0</v>
      </c>
    </row>
    <row r="20" spans="2:14" ht="15" thickBot="1" x14ac:dyDescent="0.4">
      <c r="B20" s="30" t="s">
        <v>11</v>
      </c>
      <c r="C20" s="22">
        <v>44.55</v>
      </c>
      <c r="D20" s="22" t="s">
        <v>9</v>
      </c>
      <c r="E20" s="24"/>
      <c r="F20" s="22">
        <f>C20*E20</f>
        <v>0</v>
      </c>
    </row>
    <row r="21" spans="2:14" x14ac:dyDescent="0.35">
      <c r="B21" s="25" t="s">
        <v>12</v>
      </c>
      <c r="C21" s="26"/>
      <c r="D21" s="27"/>
      <c r="E21" s="28"/>
      <c r="F21" s="29">
        <f>SUM(F19:F20)</f>
        <v>0</v>
      </c>
      <c r="I21" s="32" t="s">
        <v>13</v>
      </c>
    </row>
    <row r="22" spans="2:14" ht="44.25" customHeight="1" x14ac:dyDescent="0.35">
      <c r="B22" s="30" t="s">
        <v>62</v>
      </c>
      <c r="C22" s="22">
        <v>26910.19</v>
      </c>
      <c r="D22" s="22" t="s">
        <v>9</v>
      </c>
      <c r="E22" s="31"/>
      <c r="F22" s="22">
        <f t="shared" ref="F22:F29" si="0">C22*E22</f>
        <v>0</v>
      </c>
      <c r="I22" s="81" t="s">
        <v>14</v>
      </c>
      <c r="J22" s="81"/>
      <c r="K22" s="81"/>
      <c r="L22" s="81"/>
      <c r="M22" s="81"/>
      <c r="N22" s="81"/>
    </row>
    <row r="23" spans="2:14" ht="44.25" customHeight="1" x14ac:dyDescent="0.35">
      <c r="B23" s="30" t="s">
        <v>63</v>
      </c>
      <c r="C23" s="22">
        <v>16660.84</v>
      </c>
      <c r="D23" s="22" t="s">
        <v>9</v>
      </c>
      <c r="E23" s="23"/>
      <c r="F23" s="22">
        <f t="shared" si="0"/>
        <v>0</v>
      </c>
      <c r="I23" s="81" t="s">
        <v>15</v>
      </c>
      <c r="J23" s="81"/>
      <c r="K23" s="81"/>
      <c r="L23" s="81"/>
      <c r="M23" s="81"/>
      <c r="N23" s="81"/>
    </row>
    <row r="24" spans="2:14" ht="45.75" customHeight="1" x14ac:dyDescent="0.35">
      <c r="B24" s="30" t="s">
        <v>64</v>
      </c>
      <c r="C24" s="22">
        <v>166600</v>
      </c>
      <c r="D24" s="22" t="s">
        <v>9</v>
      </c>
      <c r="E24" s="23"/>
      <c r="F24" s="22">
        <f t="shared" si="0"/>
        <v>0</v>
      </c>
      <c r="I24" s="81" t="s">
        <v>16</v>
      </c>
      <c r="J24" s="81"/>
      <c r="K24" s="81"/>
      <c r="L24" s="81"/>
      <c r="M24" s="81"/>
      <c r="N24" s="81"/>
    </row>
    <row r="25" spans="2:14" ht="21" customHeight="1" x14ac:dyDescent="0.35">
      <c r="B25" s="33" t="s">
        <v>67</v>
      </c>
      <c r="C25" s="22">
        <v>19000</v>
      </c>
      <c r="D25" s="22" t="s">
        <v>9</v>
      </c>
      <c r="E25" s="23"/>
      <c r="F25" s="22">
        <f t="shared" si="0"/>
        <v>0</v>
      </c>
      <c r="I25" s="81" t="s">
        <v>17</v>
      </c>
      <c r="J25" s="81"/>
      <c r="K25" s="81"/>
      <c r="L25" s="81"/>
      <c r="M25" s="81"/>
      <c r="N25" s="81"/>
    </row>
    <row r="26" spans="2:14" ht="15" customHeight="1" x14ac:dyDescent="0.35">
      <c r="B26" s="30" t="s">
        <v>68</v>
      </c>
      <c r="C26" s="22">
        <v>13600</v>
      </c>
      <c r="D26" s="22" t="s">
        <v>9</v>
      </c>
      <c r="E26" s="23"/>
      <c r="F26" s="22">
        <f t="shared" si="0"/>
        <v>0</v>
      </c>
      <c r="I26" s="34"/>
      <c r="J26" s="34"/>
      <c r="K26" s="34"/>
      <c r="L26" s="34"/>
      <c r="M26" s="34"/>
      <c r="N26" s="34"/>
    </row>
    <row r="27" spans="2:14" ht="15" customHeight="1" x14ac:dyDescent="0.35">
      <c r="B27" s="30" t="s">
        <v>18</v>
      </c>
      <c r="C27" s="35">
        <v>55926</v>
      </c>
      <c r="D27" s="22" t="s">
        <v>9</v>
      </c>
      <c r="E27" s="36"/>
      <c r="F27" s="22">
        <f t="shared" si="0"/>
        <v>0</v>
      </c>
      <c r="I27" s="37"/>
      <c r="J27" s="37"/>
      <c r="K27" s="37"/>
      <c r="L27" s="37"/>
      <c r="M27" s="37"/>
      <c r="N27" s="37"/>
    </row>
    <row r="28" spans="2:14" x14ac:dyDescent="0.35">
      <c r="B28" s="30" t="s">
        <v>65</v>
      </c>
      <c r="C28" s="38">
        <v>312700</v>
      </c>
      <c r="D28" s="22" t="s">
        <v>9</v>
      </c>
      <c r="E28" s="39"/>
      <c r="F28" s="22">
        <f t="shared" si="0"/>
        <v>0</v>
      </c>
      <c r="I28" s="37"/>
      <c r="J28" s="37"/>
      <c r="K28" s="37"/>
      <c r="L28" s="37"/>
      <c r="M28" s="37"/>
      <c r="N28" s="37"/>
    </row>
    <row r="29" spans="2:14" x14ac:dyDescent="0.35">
      <c r="B29" s="21" t="s">
        <v>19</v>
      </c>
      <c r="C29" s="40">
        <v>30952</v>
      </c>
      <c r="D29" s="22" t="s">
        <v>9</v>
      </c>
      <c r="E29" s="23"/>
      <c r="F29" s="22">
        <f t="shared" si="0"/>
        <v>0</v>
      </c>
      <c r="G29" s="41"/>
      <c r="I29" s="37"/>
      <c r="J29" s="37"/>
      <c r="K29" s="37"/>
      <c r="L29" s="37"/>
      <c r="M29" s="37"/>
      <c r="N29" s="37"/>
    </row>
    <row r="30" spans="2:14" x14ac:dyDescent="0.35">
      <c r="B30" s="25" t="s">
        <v>20</v>
      </c>
      <c r="C30" s="42"/>
      <c r="D30" s="27"/>
      <c r="E30" s="28"/>
      <c r="F30" s="29">
        <f>SUM(F22:F29)</f>
        <v>0</v>
      </c>
    </row>
    <row r="31" spans="2:14" x14ac:dyDescent="0.35">
      <c r="B31" s="30" t="s">
        <v>21</v>
      </c>
      <c r="C31" s="38">
        <v>4000</v>
      </c>
      <c r="D31" s="22" t="s">
        <v>9</v>
      </c>
      <c r="E31" s="31"/>
      <c r="F31" s="22">
        <f>C31*E31</f>
        <v>0</v>
      </c>
    </row>
    <row r="32" spans="2:14" x14ac:dyDescent="0.35">
      <c r="B32" s="30" t="s">
        <v>22</v>
      </c>
      <c r="C32" s="38">
        <v>7225</v>
      </c>
      <c r="D32" s="22" t="s">
        <v>9</v>
      </c>
      <c r="E32" s="23"/>
      <c r="F32" s="22">
        <f>C32*E32</f>
        <v>0</v>
      </c>
    </row>
    <row r="33" spans="2:6" x14ac:dyDescent="0.35">
      <c r="B33" s="30" t="s">
        <v>69</v>
      </c>
      <c r="C33" s="60">
        <v>13600</v>
      </c>
      <c r="D33" s="22" t="s">
        <v>9</v>
      </c>
      <c r="E33" s="23"/>
      <c r="F33" s="22">
        <f>C33*E33</f>
        <v>0</v>
      </c>
    </row>
    <row r="34" spans="2:6" x14ac:dyDescent="0.35">
      <c r="B34" s="30" t="s">
        <v>70</v>
      </c>
      <c r="C34" s="61">
        <v>4000</v>
      </c>
      <c r="D34" s="22" t="s">
        <v>9</v>
      </c>
      <c r="E34" s="43"/>
      <c r="F34" s="22">
        <f>C34*E34</f>
        <v>0</v>
      </c>
    </row>
    <row r="35" spans="2:6" x14ac:dyDescent="0.35">
      <c r="B35" s="30" t="s">
        <v>71</v>
      </c>
      <c r="C35" s="61">
        <v>13600</v>
      </c>
      <c r="D35" s="22" t="s">
        <v>9</v>
      </c>
      <c r="E35" s="43"/>
      <c r="F35" s="22"/>
    </row>
    <row r="36" spans="2:6" x14ac:dyDescent="0.35">
      <c r="B36" s="12" t="s">
        <v>23</v>
      </c>
      <c r="C36" s="62">
        <v>16905</v>
      </c>
      <c r="D36" s="22" t="s">
        <v>9</v>
      </c>
      <c r="E36" s="44"/>
      <c r="F36" s="22">
        <f>C36*E36</f>
        <v>0</v>
      </c>
    </row>
    <row r="37" spans="2:6" x14ac:dyDescent="0.35">
      <c r="B37" s="12" t="s">
        <v>24</v>
      </c>
      <c r="C37" s="40">
        <v>397</v>
      </c>
      <c r="D37" s="22" t="s">
        <v>9</v>
      </c>
      <c r="E37" s="44"/>
      <c r="F37" s="22"/>
    </row>
    <row r="38" spans="2:6" x14ac:dyDescent="0.35">
      <c r="B38" s="30" t="s">
        <v>25</v>
      </c>
      <c r="C38" s="38">
        <v>103840</v>
      </c>
      <c r="D38" s="22" t="s">
        <v>9</v>
      </c>
      <c r="E38" s="23"/>
      <c r="F38" s="22">
        <f>C38*E38</f>
        <v>0</v>
      </c>
    </row>
    <row r="39" spans="2:6" x14ac:dyDescent="0.35">
      <c r="B39" s="25" t="s">
        <v>26</v>
      </c>
      <c r="C39" s="42"/>
      <c r="D39" s="27"/>
      <c r="E39" s="28"/>
      <c r="F39" s="29">
        <f>SUM(F31:F38)</f>
        <v>0</v>
      </c>
    </row>
    <row r="40" spans="2:6" x14ac:dyDescent="0.35">
      <c r="B40" s="21" t="s">
        <v>27</v>
      </c>
      <c r="C40" s="35">
        <v>2119</v>
      </c>
      <c r="D40" s="38" t="s">
        <v>28</v>
      </c>
      <c r="E40" s="45"/>
      <c r="F40" s="46">
        <f>C40*E40</f>
        <v>0</v>
      </c>
    </row>
    <row r="41" spans="2:6" x14ac:dyDescent="0.35">
      <c r="B41" s="25" t="s">
        <v>29</v>
      </c>
      <c r="C41" s="42"/>
      <c r="D41" s="27"/>
      <c r="E41" s="47"/>
      <c r="F41" s="29">
        <f>F40</f>
        <v>0</v>
      </c>
    </row>
    <row r="42" spans="2:6" x14ac:dyDescent="0.35">
      <c r="B42" s="30" t="s">
        <v>30</v>
      </c>
      <c r="C42" s="38">
        <v>606</v>
      </c>
      <c r="D42" s="38" t="s">
        <v>28</v>
      </c>
      <c r="E42" s="23"/>
      <c r="F42" s="22">
        <f t="shared" ref="F42:F47" si="1">C42*E42</f>
        <v>0</v>
      </c>
    </row>
    <row r="43" spans="2:6" x14ac:dyDescent="0.35">
      <c r="B43" s="30" t="s">
        <v>31</v>
      </c>
      <c r="C43" s="38">
        <v>657</v>
      </c>
      <c r="D43" s="38" t="s">
        <v>28</v>
      </c>
      <c r="E43" s="23"/>
      <c r="F43" s="22">
        <f t="shared" si="1"/>
        <v>0</v>
      </c>
    </row>
    <row r="44" spans="2:6" x14ac:dyDescent="0.35">
      <c r="B44" s="30" t="s">
        <v>32</v>
      </c>
      <c r="C44" s="38">
        <v>417</v>
      </c>
      <c r="D44" s="38" t="s">
        <v>28</v>
      </c>
      <c r="E44" s="23"/>
      <c r="F44" s="22">
        <f t="shared" si="1"/>
        <v>0</v>
      </c>
    </row>
    <row r="45" spans="2:6" x14ac:dyDescent="0.35">
      <c r="B45" s="30" t="s">
        <v>33</v>
      </c>
      <c r="C45" s="38">
        <v>256</v>
      </c>
      <c r="D45" s="38" t="s">
        <v>28</v>
      </c>
      <c r="E45" s="23"/>
      <c r="F45" s="22">
        <f t="shared" si="1"/>
        <v>0</v>
      </c>
    </row>
    <row r="46" spans="2:6" x14ac:dyDescent="0.35">
      <c r="B46" s="30" t="s">
        <v>72</v>
      </c>
      <c r="C46" s="38">
        <v>186</v>
      </c>
      <c r="D46" s="38" t="s">
        <v>28</v>
      </c>
      <c r="E46" s="23"/>
      <c r="F46" s="22">
        <f t="shared" si="1"/>
        <v>0</v>
      </c>
    </row>
    <row r="47" spans="2:6" x14ac:dyDescent="0.35">
      <c r="B47" s="21" t="s">
        <v>34</v>
      </c>
      <c r="C47" s="38">
        <v>2119</v>
      </c>
      <c r="D47" s="38" t="s">
        <v>28</v>
      </c>
      <c r="E47" s="24"/>
      <c r="F47" s="22">
        <f t="shared" si="1"/>
        <v>0</v>
      </c>
    </row>
    <row r="48" spans="2:6" ht="15" thickBot="1" x14ac:dyDescent="0.4">
      <c r="B48" s="25" t="s">
        <v>35</v>
      </c>
      <c r="C48" s="42"/>
      <c r="D48" s="27"/>
      <c r="E48" s="28"/>
      <c r="F48" s="29">
        <f>SUM(F42:F47)</f>
        <v>0</v>
      </c>
    </row>
    <row r="49" spans="2:6" x14ac:dyDescent="0.35">
      <c r="B49" s="30" t="s">
        <v>36</v>
      </c>
      <c r="C49" s="64">
        <v>144</v>
      </c>
      <c r="D49" s="38" t="s">
        <v>28</v>
      </c>
      <c r="E49" s="23"/>
      <c r="F49" s="22">
        <f>C49*E49</f>
        <v>0</v>
      </c>
    </row>
    <row r="50" spans="2:6" x14ac:dyDescent="0.35">
      <c r="B50" s="30" t="s">
        <v>73</v>
      </c>
      <c r="C50" s="38">
        <v>95</v>
      </c>
      <c r="D50" s="38" t="s">
        <v>28</v>
      </c>
      <c r="E50" s="23"/>
      <c r="F50" s="22">
        <f>C50*E50</f>
        <v>0</v>
      </c>
    </row>
    <row r="51" spans="2:6" x14ac:dyDescent="0.35">
      <c r="B51" s="30" t="s">
        <v>37</v>
      </c>
      <c r="C51" s="38">
        <v>122</v>
      </c>
      <c r="D51" s="38" t="s">
        <v>28</v>
      </c>
      <c r="E51" s="23"/>
      <c r="F51" s="22">
        <f>C51*E51</f>
        <v>0</v>
      </c>
    </row>
    <row r="52" spans="2:6" x14ac:dyDescent="0.35">
      <c r="B52" s="21" t="s">
        <v>38</v>
      </c>
      <c r="C52" s="38">
        <v>201</v>
      </c>
      <c r="D52" s="38" t="s">
        <v>28</v>
      </c>
      <c r="E52" s="24"/>
      <c r="F52" s="22">
        <f>C52*E52</f>
        <v>0</v>
      </c>
    </row>
    <row r="53" spans="2:6" x14ac:dyDescent="0.35">
      <c r="B53" s="25" t="s">
        <v>39</v>
      </c>
      <c r="C53" s="42"/>
      <c r="D53" s="27"/>
      <c r="E53" s="28"/>
      <c r="F53" s="29">
        <f>SUM(F49:F52)</f>
        <v>0</v>
      </c>
    </row>
    <row r="54" spans="2:6" x14ac:dyDescent="0.35">
      <c r="B54" s="21" t="s">
        <v>40</v>
      </c>
      <c r="C54" s="38">
        <v>1376</v>
      </c>
      <c r="D54" s="38" t="s">
        <v>28</v>
      </c>
      <c r="E54" s="23"/>
      <c r="F54" s="22">
        <f>C54*E54</f>
        <v>0</v>
      </c>
    </row>
    <row r="55" spans="2:6" x14ac:dyDescent="0.35">
      <c r="B55" s="21" t="s">
        <v>41</v>
      </c>
      <c r="C55" s="38">
        <v>158</v>
      </c>
      <c r="D55" s="38" t="s">
        <v>28</v>
      </c>
      <c r="E55" s="23"/>
      <c r="F55" s="22">
        <f>C55*E55</f>
        <v>0</v>
      </c>
    </row>
    <row r="56" spans="2:6" x14ac:dyDescent="0.35">
      <c r="B56" s="21" t="s">
        <v>42</v>
      </c>
      <c r="C56" s="38">
        <v>368</v>
      </c>
      <c r="D56" s="38" t="s">
        <v>28</v>
      </c>
      <c r="E56" s="24"/>
      <c r="F56" s="22">
        <f>C56*E56</f>
        <v>0</v>
      </c>
    </row>
    <row r="57" spans="2:6" x14ac:dyDescent="0.35">
      <c r="B57" s="25" t="s">
        <v>43</v>
      </c>
      <c r="C57" s="42"/>
      <c r="D57" s="27"/>
      <c r="E57" s="28"/>
      <c r="F57" s="29">
        <f>SUM(F54:F56)</f>
        <v>0</v>
      </c>
    </row>
    <row r="58" spans="2:6" x14ac:dyDescent="0.35">
      <c r="B58" s="30" t="s">
        <v>44</v>
      </c>
      <c r="C58" s="38">
        <v>1323.58</v>
      </c>
      <c r="D58" s="38" t="s">
        <v>59</v>
      </c>
      <c r="E58" s="23"/>
      <c r="F58" s="22">
        <f>C58*E58</f>
        <v>0</v>
      </c>
    </row>
    <row r="59" spans="2:6" x14ac:dyDescent="0.35">
      <c r="B59" s="30" t="s">
        <v>45</v>
      </c>
      <c r="C59" s="38">
        <v>2431</v>
      </c>
      <c r="D59" s="38" t="s">
        <v>59</v>
      </c>
      <c r="E59" s="23"/>
      <c r="F59" s="22">
        <f>C59*E59</f>
        <v>0</v>
      </c>
    </row>
    <row r="60" spans="2:6" x14ac:dyDescent="0.35">
      <c r="B60" s="30" t="s">
        <v>46</v>
      </c>
      <c r="C60" s="22">
        <v>1438</v>
      </c>
      <c r="D60" s="38" t="s">
        <v>59</v>
      </c>
      <c r="E60" s="23"/>
      <c r="F60" s="22">
        <f>C60*E60</f>
        <v>0</v>
      </c>
    </row>
    <row r="61" spans="2:6" x14ac:dyDescent="0.35">
      <c r="B61" s="30" t="s">
        <v>47</v>
      </c>
      <c r="C61" s="35">
        <v>6524</v>
      </c>
      <c r="D61" s="38" t="s">
        <v>59</v>
      </c>
      <c r="E61" s="43"/>
      <c r="F61" s="49">
        <f>C61*E61</f>
        <v>0</v>
      </c>
    </row>
    <row r="62" spans="2:6" x14ac:dyDescent="0.35">
      <c r="B62" s="21" t="s">
        <v>48</v>
      </c>
      <c r="C62" s="38">
        <v>1616</v>
      </c>
      <c r="D62" s="38" t="s">
        <v>59</v>
      </c>
      <c r="E62" s="50"/>
      <c r="F62" s="22">
        <f>C62*E62</f>
        <v>0</v>
      </c>
    </row>
    <row r="63" spans="2:6" x14ac:dyDescent="0.35">
      <c r="B63" s="25" t="s">
        <v>49</v>
      </c>
      <c r="C63" s="51"/>
      <c r="D63" s="42"/>
      <c r="E63" s="52"/>
      <c r="F63" s="29">
        <f>SUM(F58:F62)</f>
        <v>0</v>
      </c>
    </row>
    <row r="64" spans="2:6" x14ac:dyDescent="0.35">
      <c r="B64" s="30"/>
      <c r="C64" s="48"/>
      <c r="D64" s="38"/>
      <c r="E64" s="53"/>
      <c r="F64" s="22">
        <f>C64*E64</f>
        <v>0</v>
      </c>
    </row>
    <row r="65" spans="2:6" x14ac:dyDescent="0.35">
      <c r="B65" s="25" t="s">
        <v>50</v>
      </c>
      <c r="C65" s="42">
        <v>5011</v>
      </c>
      <c r="D65" s="54" t="s">
        <v>59</v>
      </c>
      <c r="E65" s="52"/>
      <c r="F65" s="29">
        <f>C65*E65</f>
        <v>0</v>
      </c>
    </row>
    <row r="66" spans="2:6" x14ac:dyDescent="0.35">
      <c r="B66" s="25" t="s">
        <v>51</v>
      </c>
      <c r="C66" s="26">
        <v>250</v>
      </c>
      <c r="D66" s="54" t="s">
        <v>59</v>
      </c>
      <c r="E66" s="52"/>
      <c r="F66" s="29">
        <f>C66*E66</f>
        <v>0</v>
      </c>
    </row>
    <row r="67" spans="2:6" ht="15" thickBot="1" x14ac:dyDescent="0.4">
      <c r="B67" s="55"/>
      <c r="C67" s="56"/>
      <c r="D67" s="57"/>
      <c r="E67" s="58"/>
      <c r="F67" s="59"/>
    </row>
    <row r="68" spans="2:6" x14ac:dyDescent="0.35">
      <c r="B68" s="66" t="s">
        <v>52</v>
      </c>
      <c r="C68" s="67">
        <v>162</v>
      </c>
      <c r="D68" s="68" t="s">
        <v>53</v>
      </c>
      <c r="E68" s="74"/>
      <c r="F68" s="69">
        <f>C68*E68</f>
        <v>0</v>
      </c>
    </row>
    <row r="69" spans="2:6" x14ac:dyDescent="0.35">
      <c r="B69" s="25" t="s">
        <v>54</v>
      </c>
      <c r="C69" s="42">
        <v>1200</v>
      </c>
      <c r="D69" s="42" t="s">
        <v>28</v>
      </c>
      <c r="E69" s="23"/>
      <c r="F69" s="26">
        <f>C69*E69</f>
        <v>0</v>
      </c>
    </row>
    <row r="70" spans="2:6" x14ac:dyDescent="0.35">
      <c r="B70" s="70"/>
      <c r="C70" s="71"/>
      <c r="D70" s="71"/>
      <c r="E70" s="72"/>
      <c r="F70" s="73"/>
    </row>
    <row r="71" spans="2:6" x14ac:dyDescent="0.35">
      <c r="B71" s="65" t="s">
        <v>60</v>
      </c>
    </row>
  </sheetData>
  <mergeCells count="11">
    <mergeCell ref="I25:N25"/>
    <mergeCell ref="A7:J7"/>
    <mergeCell ref="I10:J10"/>
    <mergeCell ref="I22:N22"/>
    <mergeCell ref="I23:N23"/>
    <mergeCell ref="I24:N24"/>
    <mergeCell ref="A1:J1"/>
    <mergeCell ref="A4:B4"/>
    <mergeCell ref="C4:E4"/>
    <mergeCell ref="A5:J5"/>
    <mergeCell ref="A6:J6"/>
  </mergeCells>
  <conditionalFormatting sqref="I12:J12">
    <cfRule type="cellIs" dxfId="0" priority="3" operator="equal">
      <formula>0</formula>
    </cfRule>
  </conditionalFormatting>
  <pageMargins left="0.7" right="0.7" top="0.75" bottom="0.75" header="0.51180555555555496" footer="0.51180555555555496"/>
  <pageSetup paperSize="9" scale="35" firstPageNumber="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6" zoomScaleNormal="86" workbookViewId="0">
      <selection activeCell="E21" sqref="E21"/>
    </sheetView>
  </sheetViews>
  <sheetFormatPr baseColWidth="10" defaultColWidth="9.1796875" defaultRowHeight="14.5" x14ac:dyDescent="0.35"/>
  <cols>
    <col min="1" max="1025" width="10.45312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GUA calcul PBS</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Roselyne VINGLASSALON</dc:creator>
  <cp:lastModifiedBy>Fiacre Lise</cp:lastModifiedBy>
  <cp:revision>3</cp:revision>
  <cp:lastPrinted>2021-11-07T23:26:50Z</cp:lastPrinted>
  <dcterms:created xsi:type="dcterms:W3CDTF">2016-05-30T19:03:12Z</dcterms:created>
  <dcterms:modified xsi:type="dcterms:W3CDTF">2025-12-24T13:15:53Z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