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14"/>
  <workbookPr defaultThemeVersion="166925"/>
  <mc:AlternateContent xmlns:mc="http://schemas.openxmlformats.org/markup-compatibility/2006">
    <mc:Choice Requires="x15">
      <x15ac:absPath xmlns:x15ac="http://schemas.microsoft.com/office/spreadsheetml/2010/11/ac" url="C:\Users\LBOURGEO\OneDrive - Conseil Régional de Guadeloupe\Téléchargements\"/>
    </mc:Choice>
  </mc:AlternateContent>
  <xr:revisionPtr revIDLastSave="1" documentId="13_ncr:1_{02D88D13-66C5-4DD6-B0B3-50040BB4DD3E}" xr6:coauthVersionLast="47" xr6:coauthVersionMax="47" xr10:uidLastSave="{B16583C1-A180-4EFC-8B6C-53A794F28B12}"/>
  <bookViews>
    <workbookView xWindow="0" yWindow="0" windowWidth="19200" windowHeight="6525" firstSheet="1" activeTab="1" xr2:uid="{0141201D-8814-466A-B522-440E985993C7}"/>
  </bookViews>
  <sheets>
    <sheet name="ANNEXE DEPENSES BSCU" sheetId="1" r:id="rId1"/>
    <sheet name="ANNEXE DES RESSOURCES" sheetId="8" r:id="rId2"/>
    <sheet name="REFERENTIEL BSCU " sheetId="9"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9" i="8" l="1"/>
  <c r="K18" i="8"/>
  <c r="K17" i="8"/>
  <c r="J19" i="8"/>
  <c r="J18" i="8"/>
  <c r="J17" i="8"/>
  <c r="H23" i="8"/>
  <c r="F18" i="1" l="1"/>
  <c r="G17" i="1"/>
  <c r="E14" i="1" l="1"/>
  <c r="I20" i="1"/>
  <c r="J20" i="1"/>
  <c r="H20" i="1"/>
  <c r="Q23" i="8"/>
  <c r="P23" i="8"/>
  <c r="O23" i="8"/>
  <c r="N23" i="8"/>
  <c r="M23" i="8"/>
  <c r="L23" i="8"/>
  <c r="K23" i="8"/>
  <c r="G23" i="8"/>
  <c r="C23" i="8"/>
  <c r="D18" i="8" l="1"/>
  <c r="D17" i="8"/>
  <c r="D19" i="8"/>
  <c r="E16" i="1"/>
  <c r="G16" i="1" s="1"/>
  <c r="D23" i="8" l="1"/>
  <c r="E15" i="1"/>
  <c r="G15" i="1" s="1"/>
  <c r="G14" i="1" l="1"/>
  <c r="G18" i="1" s="1"/>
  <c r="G19" i="1" l="1"/>
  <c r="G20" i="1" s="1"/>
</calcChain>
</file>

<file path=xl/sharedStrings.xml><?xml version="1.0" encoding="utf-8"?>
<sst xmlns="http://schemas.openxmlformats.org/spreadsheetml/2006/main" count="108" uniqueCount="74">
  <si>
    <t>Numero GPE</t>
  </si>
  <si>
    <t xml:space="preserve"> </t>
  </si>
  <si>
    <t>Libéllé opération</t>
  </si>
  <si>
    <t xml:space="preserve">Demande de paiement n° </t>
  </si>
  <si>
    <t>Porteur de projet</t>
  </si>
  <si>
    <t>Periode de realisation de l'opération</t>
  </si>
  <si>
    <t>Période de réalisation du présent bilan</t>
  </si>
  <si>
    <r>
      <t xml:space="preserve">Annexe 1 : Etat récapitulatif des dépenses pour la période concernée
Programmation FEDER-FSE+ 2021-2027 Région Guadeloupe
</t>
    </r>
    <r>
      <rPr>
        <b/>
        <sz val="16"/>
        <color rgb="FFFF0000"/>
        <rFont val="Garamond"/>
        <family val="1"/>
      </rPr>
      <t>Cette annexe est à remplir par le bénéficiaire uniquement dans le cadre de l'utilisation du bareme de la formation professionnelle lié à la mesure 4.7 BSCU et doit attestée par une personne habilitée</t>
    </r>
  </si>
  <si>
    <t xml:space="preserve">A COMPLETER PAR LE BENEFICIAIRE LORS DE LA DEMANDE DE PAIEMENT </t>
  </si>
  <si>
    <t xml:space="preserve">A REMPLIR PAR LE CONTROLEUR </t>
  </si>
  <si>
    <t>Type de formation</t>
  </si>
  <si>
    <t>Date de début</t>
  </si>
  <si>
    <t>Date de fin</t>
  </si>
  <si>
    <t>CATEGORIE DU BAREME DE FORMATION</t>
  </si>
  <si>
    <t xml:space="preserve">Montant du bareme </t>
  </si>
  <si>
    <t xml:space="preserve">Nb de sorties positives
</t>
  </si>
  <si>
    <t>TOTAL COUT</t>
  </si>
  <si>
    <t>Montant éligible (dépenses retenues)</t>
  </si>
  <si>
    <t>Montant inéligible (dépenses rejetées)</t>
  </si>
  <si>
    <t>Observations (montant écarté et motif exact)</t>
  </si>
  <si>
    <t>Formation  XXXXXX</t>
  </si>
  <si>
    <t>catégorie A (niveau 6)</t>
  </si>
  <si>
    <t>catégorie B (niveau 5)</t>
  </si>
  <si>
    <t>catégorie C (niveau 4)</t>
  </si>
  <si>
    <t>Rémunération Formation  XXXXXX</t>
  </si>
  <si>
    <t>catégorie F ( Rémunération)</t>
  </si>
  <si>
    <t>Sous total BSCU</t>
  </si>
  <si>
    <t xml:space="preserve">Coûts indirects 7 % sur les coûts directs </t>
  </si>
  <si>
    <t>TOTAL</t>
  </si>
  <si>
    <t xml:space="preserve">Fait à : </t>
  </si>
  <si>
    <t xml:space="preserve">Certifié exact, le </t>
  </si>
  <si>
    <t>Le comptable public, ou commissaire aux comptes/expert-comptable ou un autre tiers qualifié</t>
  </si>
  <si>
    <t>Le maître d'ouvrage</t>
  </si>
  <si>
    <t>Je certifie sur l’honneur ne pas être en situation de conflit d’intérêt au regard des dépenses acquitées.  
Je certifie l’exactitude du contenu des informations que j’ai adressées et atteste connaître les conséquences, y compris pénales, de toute fausse déclaration.
Je certifie l'acquittement de la dépense et sa comptabilisation en section d'"investissement" ou de "fonctionnement" du compte administratif du bénéficiaire public
Je certifie l'acquittement de la dépense et sa comptabilisation en section "actif" du bilan ou la section "Charges" du compte de résultat du bénéficiaire privé</t>
  </si>
  <si>
    <t>Je certifie sur l’honneur ne pas être en situation de conflit d’intérêt au regard des dépenses présentées.  
Je certifie l’exactitude du contenu des pièces justificatives que j’ai adressées et atteste connaître les conséquences, y compris pénales, de toute fausse déclaration.</t>
  </si>
  <si>
    <t>(Nom, qualité, cachet)</t>
  </si>
  <si>
    <t>Période de réaliasation du présent bilan</t>
  </si>
  <si>
    <r>
      <rPr>
        <b/>
        <sz val="20"/>
        <color rgb="FF000000"/>
        <rFont val="Garamond"/>
        <family val="1"/>
      </rPr>
      <t>Annexe 2 : Etat récapitulatif des ressources perçues pour la période concernée
Programmation FEDER-FSE+ 2021-2027 Région Guadeloupe</t>
    </r>
    <r>
      <rPr>
        <b/>
        <sz val="16"/>
        <color rgb="FF000000"/>
        <rFont val="Garamond"/>
        <family val="1"/>
      </rPr>
      <t xml:space="preserve">
</t>
    </r>
    <r>
      <rPr>
        <b/>
        <sz val="14"/>
        <color rgb="FF000000"/>
        <rFont val="Garamond"/>
        <family val="1"/>
      </rPr>
      <t>Cette annexe est à remplir par le bénéficiaire et doit attestée par une personne habilitée</t>
    </r>
  </si>
  <si>
    <t xml:space="preserve">     </t>
  </si>
  <si>
    <t>Attention : Assurez-vous que pour chaque versement perçu est joint le justificatif correspondant
La saisie de cet état doit être strictement conforme à la saisie E Synergie</t>
  </si>
  <si>
    <t>MONTANT CONVENTIONNE</t>
  </si>
  <si>
    <t>Montant des ressources perçues pour la période considérée au titre de la présente demande de paiement</t>
  </si>
  <si>
    <t>Montant déjà perçu depuis le début du projet</t>
  </si>
  <si>
    <t>Ressources nouvelles mobilisée (le cas échéant)</t>
  </si>
  <si>
    <t>Financeurs</t>
  </si>
  <si>
    <t>Précisions éventuelles</t>
  </si>
  <si>
    <t>Montants</t>
  </si>
  <si>
    <t>% conventionné</t>
  </si>
  <si>
    <t>N° de mandat</t>
  </si>
  <si>
    <t>Date d'encaissement</t>
  </si>
  <si>
    <t xml:space="preserve">Montant versé </t>
  </si>
  <si>
    <t xml:space="preserve"> Montant déjà déclaré dans les états récapitulatifs précédents (n'inclut pas le montant versé déclaré au titre de la présente demande de paiement)</t>
  </si>
  <si>
    <t>Date de prise en compte des ou du dernier bilan</t>
  </si>
  <si>
    <t>% réalisé</t>
  </si>
  <si>
    <t>Montant total de la dépense  HT</t>
  </si>
  <si>
    <t>Nature de la ressource (cofinanceur, …)</t>
  </si>
  <si>
    <t>Montant accordé</t>
  </si>
  <si>
    <t>Montant versé</t>
  </si>
  <si>
    <t xml:space="preserve">Observations </t>
  </si>
  <si>
    <t>Ressources éligibles</t>
  </si>
  <si>
    <t>Ressources inéligibles</t>
  </si>
  <si>
    <t>FSE +</t>
  </si>
  <si>
    <t>XXXXX</t>
  </si>
  <si>
    <t>Convention du XXXX</t>
  </si>
  <si>
    <t>Bénéficiaire si autofinancement</t>
  </si>
  <si>
    <t>Délibératiion du ou autre</t>
  </si>
  <si>
    <t>Bénéficiares</t>
  </si>
  <si>
    <t>TOTAL GENERAL DES RESSOURCES PERCUES</t>
  </si>
  <si>
    <t>Je certifie sur l’honneur ne pas être en situation de conflit d’intérêt au regard des ressources perçues.  
Je certifie l’exactitude du contenu des informations que j’ai adressées et atteste connaître les conséquences, y compris pénales, de toute fausse déclaration.</t>
  </si>
  <si>
    <t>Je certifie sur l’honneur ne pas être en situation de conflit d’intérêt au regard des ressources perçues.  
Je certifie l’exactitude du contenu des pièces justificatives que j’ai adressées et atteste connaître les conséquences, y compris pénales, de toute fausse déclaration.</t>
  </si>
  <si>
    <t xml:space="preserve">niveau de formation </t>
  </si>
  <si>
    <t xml:space="preserve">BSCU </t>
  </si>
  <si>
    <t>catégorie D (niveau  3)</t>
  </si>
  <si>
    <t>catégorie E  (non certifiante
 non qualifiante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</si>
</sst>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 _€_-;\-* #,##0.00\ _€_-;_-* &quot;-&quot;??\ _€_-;_-@_-"/>
    <numFmt numFmtId="165" formatCode="_-* #,##0.00&quot; €&quot;_-;\-* #,##0.00&quot; €&quot;_-;_-* \-??&quot; €&quot;_-;_-@_-"/>
    <numFmt numFmtId="166" formatCode="#,##0.00\ &quot;€&quot;"/>
    <numFmt numFmtId="167" formatCode="#,##0\ &quot;€&quot;"/>
  </numFmts>
  <fonts count="35">
    <font>
      <sz val="11"/>
      <color theme="1"/>
      <name val="Calibri"/>
      <family val="2"/>
      <scheme val="minor"/>
    </font>
    <font>
      <sz val="10"/>
      <name val="Arial"/>
      <family val="2"/>
    </font>
    <font>
      <sz val="11"/>
      <color theme="1"/>
      <name val="Bahnschrift Light"/>
      <family val="2"/>
    </font>
    <font>
      <b/>
      <sz val="11"/>
      <color theme="1"/>
      <name val="Bahnschrift Light"/>
      <family val="2"/>
    </font>
    <font>
      <b/>
      <sz val="14"/>
      <color theme="1"/>
      <name val="Bahnschrift Light"/>
      <family val="2"/>
    </font>
    <font>
      <b/>
      <sz val="12"/>
      <color theme="1"/>
      <name val="Bahnschrift Light"/>
      <family val="2"/>
    </font>
    <font>
      <b/>
      <sz val="16"/>
      <name val="Bahnschrift Light"/>
      <family val="2"/>
    </font>
    <font>
      <b/>
      <sz val="14"/>
      <color theme="1"/>
      <name val="Calibri"/>
      <family val="2"/>
      <scheme val="minor"/>
    </font>
    <font>
      <b/>
      <sz val="11"/>
      <color theme="0"/>
      <name val="Bahnschrift Light"/>
      <family val="2"/>
    </font>
    <font>
      <b/>
      <i/>
      <sz val="11"/>
      <color theme="1"/>
      <name val="Bahnschrift Light"/>
      <family val="2"/>
    </font>
    <font>
      <sz val="11"/>
      <color theme="1"/>
      <name val="Calibri"/>
      <family val="2"/>
      <scheme val="minor"/>
    </font>
    <font>
      <sz val="16"/>
      <color theme="1"/>
      <name val="Garamond"/>
      <family val="1"/>
    </font>
    <font>
      <sz val="11"/>
      <color theme="1"/>
      <name val="Garamond"/>
      <family val="1"/>
    </font>
    <font>
      <b/>
      <sz val="14"/>
      <color theme="1"/>
      <name val="Garamond"/>
      <family val="1"/>
    </font>
    <font>
      <sz val="14"/>
      <color theme="1"/>
      <name val="Garamond"/>
      <family val="1"/>
    </font>
    <font>
      <sz val="12"/>
      <color theme="1"/>
      <name val="Garamond"/>
      <family val="1"/>
    </font>
    <font>
      <sz val="10"/>
      <color theme="1"/>
      <name val="Garamond"/>
      <family val="1"/>
    </font>
    <font>
      <b/>
      <sz val="24"/>
      <color rgb="FF000000"/>
      <name val="Garamond"/>
      <family val="1"/>
    </font>
    <font>
      <b/>
      <sz val="20"/>
      <color rgb="FFFF0000"/>
      <name val="Garamond"/>
      <family val="1"/>
    </font>
    <font>
      <b/>
      <sz val="11"/>
      <color theme="1"/>
      <name val="Garamond"/>
      <family val="1"/>
    </font>
    <font>
      <b/>
      <sz val="11"/>
      <name val="Garamond"/>
      <family val="1"/>
    </font>
    <font>
      <b/>
      <sz val="14"/>
      <name val="Garamond"/>
      <family val="1"/>
    </font>
    <font>
      <sz val="10"/>
      <name val="Garamond"/>
      <family val="1"/>
    </font>
    <font>
      <b/>
      <i/>
      <sz val="10"/>
      <color theme="1"/>
      <name val="Bahnschrift Light"/>
      <family val="2"/>
    </font>
    <font>
      <b/>
      <sz val="14"/>
      <color rgb="FF000000"/>
      <name val="Garamond"/>
      <family val="1"/>
    </font>
    <font>
      <b/>
      <sz val="16"/>
      <color rgb="FF000000"/>
      <name val="Garamond"/>
      <family val="1"/>
    </font>
    <font>
      <b/>
      <sz val="14"/>
      <name val="Bahnschrift Light"/>
      <family val="2"/>
    </font>
    <font>
      <b/>
      <sz val="14"/>
      <name val="Calibri"/>
      <family val="2"/>
      <scheme val="minor"/>
    </font>
    <font>
      <sz val="12"/>
      <color theme="1"/>
      <name val="Bahnschrift Light"/>
      <family val="2"/>
    </font>
    <font>
      <sz val="14"/>
      <color theme="1"/>
      <name val="Bahnschrift Light"/>
      <family val="2"/>
    </font>
    <font>
      <b/>
      <sz val="12"/>
      <name val="Bahnschrift Light"/>
      <family val="2"/>
    </font>
    <font>
      <b/>
      <sz val="16"/>
      <color theme="1"/>
      <name val="Bahnschrift Light"/>
      <family val="2"/>
    </font>
    <font>
      <b/>
      <sz val="12"/>
      <name val="Garamond"/>
      <family val="1"/>
    </font>
    <font>
      <b/>
      <sz val="20"/>
      <color rgb="FF000000"/>
      <name val="Garamond"/>
      <family val="1"/>
    </font>
    <font>
      <b/>
      <sz val="16"/>
      <color rgb="FFFF0000"/>
      <name val="Garamond"/>
      <family val="1"/>
    </font>
  </fonts>
  <fills count="11">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
      <patternFill patternType="solid">
        <fgColor rgb="FFF2F2F2"/>
        <bgColor indexed="64"/>
      </patternFill>
    </fill>
    <fill>
      <patternFill patternType="solid">
        <fgColor theme="0"/>
        <bgColor indexed="64"/>
      </patternFill>
    </fill>
    <fill>
      <patternFill patternType="solid">
        <fgColor theme="8" tint="0.59999389629810485"/>
        <bgColor indexed="64"/>
      </patternFill>
    </fill>
    <fill>
      <patternFill patternType="solid">
        <fgColor theme="0" tint="-0.34998626667073579"/>
        <bgColor indexed="64"/>
      </patternFill>
    </fill>
    <fill>
      <patternFill patternType="solid">
        <fgColor theme="4" tint="0.39997558519241921"/>
        <bgColor indexed="64"/>
      </patternFill>
    </fill>
    <fill>
      <patternFill patternType="solid">
        <fgColor theme="5" tint="0.59999389629810485"/>
        <bgColor indexed="64"/>
      </patternFill>
    </fill>
    <fill>
      <patternFill patternType="solid">
        <fgColor theme="0" tint="-0.14999847407452621"/>
        <bgColor indexed="64"/>
      </patternFill>
    </fill>
  </fills>
  <borders count="59">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style="thin">
        <color indexed="8"/>
      </right>
      <top style="medium">
        <color indexed="8"/>
      </top>
      <bottom/>
      <diagonal/>
    </border>
    <border>
      <left style="medium">
        <color indexed="8"/>
      </left>
      <right style="thin">
        <color indexed="8"/>
      </right>
      <top style="medium">
        <color indexed="8"/>
      </top>
      <bottom/>
      <diagonal/>
    </border>
    <border>
      <left style="medium">
        <color indexed="8"/>
      </left>
      <right style="thin">
        <color indexed="64"/>
      </right>
      <top style="thin">
        <color indexed="64"/>
      </top>
      <bottom style="thin">
        <color indexed="64"/>
      </bottom>
      <diagonal/>
    </border>
    <border>
      <left style="thin">
        <color indexed="8"/>
      </left>
      <right/>
      <top style="medium">
        <color indexed="8"/>
      </top>
      <bottom/>
      <diagonal/>
    </border>
    <border>
      <left style="medium">
        <color indexed="64"/>
      </left>
      <right style="thin">
        <color indexed="64"/>
      </right>
      <top style="thin">
        <color indexed="64"/>
      </top>
      <bottom style="thin">
        <color indexed="64"/>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bottom style="thin">
        <color rgb="FF000000"/>
      </bottom>
      <diagonal/>
    </border>
    <border>
      <left style="thin">
        <color rgb="FF000000"/>
      </left>
      <right/>
      <top/>
      <bottom style="thin">
        <color rgb="FF000000"/>
      </bottom>
      <diagonal/>
    </border>
    <border>
      <left/>
      <right style="thin">
        <color rgb="FF000000"/>
      </right>
      <top style="thin">
        <color rgb="FF000000"/>
      </top>
      <bottom/>
      <diagonal/>
    </border>
    <border>
      <left style="thin">
        <color rgb="FF000000"/>
      </left>
      <right/>
      <top style="thin">
        <color rgb="FF000000"/>
      </top>
      <bottom/>
      <diagonal/>
    </border>
    <border>
      <left/>
      <right style="thin">
        <color indexed="64"/>
      </right>
      <top style="thin">
        <color indexed="64"/>
      </top>
      <bottom/>
      <diagonal/>
    </border>
    <border>
      <left/>
      <right/>
      <top style="thin">
        <color indexed="64"/>
      </top>
      <bottom/>
      <diagonal/>
    </border>
    <border>
      <left/>
      <right/>
      <top/>
      <bottom style="medium">
        <color indexed="64"/>
      </bottom>
      <diagonal/>
    </border>
    <border>
      <left style="thin">
        <color indexed="64"/>
      </left>
      <right/>
      <top/>
      <bottom style="medium">
        <color indexed="64"/>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indexed="64"/>
      </left>
      <right/>
      <top style="thin">
        <color indexed="64"/>
      </top>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right style="thin">
        <color theme="0"/>
      </right>
      <top style="thin">
        <color theme="0"/>
      </top>
      <bottom/>
      <diagonal/>
    </border>
    <border>
      <left style="thin">
        <color theme="0"/>
      </left>
      <right/>
      <top style="thin">
        <color theme="0"/>
      </top>
      <bottom/>
      <diagonal/>
    </border>
    <border>
      <left style="thin">
        <color theme="0"/>
      </left>
      <right/>
      <top/>
      <bottom style="thin">
        <color theme="0"/>
      </bottom>
      <diagonal/>
    </border>
    <border>
      <left/>
      <right/>
      <top style="thin">
        <color theme="0"/>
      </top>
      <bottom style="thin">
        <color theme="0"/>
      </bottom>
      <diagonal/>
    </border>
    <border>
      <left/>
      <right style="medium">
        <color indexed="64"/>
      </right>
      <top/>
      <bottom style="medium">
        <color indexed="64"/>
      </bottom>
      <diagonal/>
    </border>
    <border>
      <left style="thin">
        <color theme="0"/>
      </left>
      <right style="thin">
        <color theme="0"/>
      </right>
      <top/>
      <bottom style="thin">
        <color theme="0"/>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style="thin">
        <color theme="0"/>
      </right>
      <top/>
      <bottom/>
      <diagonal/>
    </border>
    <border>
      <left style="thin">
        <color theme="0"/>
      </left>
      <right/>
      <top/>
      <bottom style="thin">
        <color indexed="64"/>
      </bottom>
      <diagonal/>
    </border>
    <border>
      <left style="thin">
        <color indexed="64"/>
      </left>
      <right style="thin">
        <color indexed="64"/>
      </right>
      <top/>
      <bottom style="thin">
        <color indexed="64"/>
      </bottom>
      <diagonal/>
    </border>
    <border>
      <left/>
      <right/>
      <top/>
      <bottom style="medium">
        <color indexed="8"/>
      </bottom>
      <diagonal/>
    </border>
    <border>
      <left/>
      <right style="medium">
        <color indexed="64"/>
      </right>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right style="thin">
        <color indexed="8"/>
      </right>
      <top style="medium">
        <color indexed="8"/>
      </top>
      <bottom/>
      <diagonal/>
    </border>
    <border>
      <left/>
      <right/>
      <top style="medium">
        <color indexed="64"/>
      </top>
      <bottom style="thin">
        <color indexed="64"/>
      </bottom>
      <diagonal/>
    </border>
    <border>
      <left/>
      <right style="thin">
        <color theme="0"/>
      </right>
      <top/>
      <bottom/>
      <diagonal/>
    </border>
    <border>
      <left/>
      <right style="thin">
        <color theme="0"/>
      </right>
      <top/>
      <bottom style="thin">
        <color theme="0"/>
      </bottom>
      <diagonal/>
    </border>
  </borders>
  <cellStyleXfs count="3">
    <xf numFmtId="0" fontId="0" fillId="0" borderId="0"/>
    <xf numFmtId="165" fontId="1" fillId="0" borderId="0" applyFill="0" applyBorder="0" applyAlignment="0" applyProtection="0"/>
    <xf numFmtId="164" fontId="10" fillId="0" borderId="0" applyFont="0" applyFill="0" applyBorder="0" applyAlignment="0" applyProtection="0"/>
  </cellStyleXfs>
  <cellXfs count="158">
    <xf numFmtId="0" fontId="0" fillId="0" borderId="0" xfId="0"/>
    <xf numFmtId="0" fontId="2" fillId="0" borderId="0" xfId="0" applyFont="1"/>
    <xf numFmtId="166" fontId="2" fillId="0" borderId="0" xfId="0" applyNumberFormat="1" applyFont="1"/>
    <xf numFmtId="0" fontId="2" fillId="0" borderId="0" xfId="0" applyFont="1" applyAlignment="1">
      <alignment vertical="center"/>
    </xf>
    <xf numFmtId="0" fontId="7" fillId="0" borderId="0" xfId="0" applyFont="1" applyAlignment="1">
      <alignment horizontal="right"/>
    </xf>
    <xf numFmtId="0" fontId="9" fillId="0" borderId="0" xfId="0" applyFont="1"/>
    <xf numFmtId="0" fontId="6" fillId="0" borderId="0" xfId="0" applyFont="1" applyAlignment="1">
      <alignment horizontal="center"/>
    </xf>
    <xf numFmtId="0" fontId="7" fillId="0" borderId="0" xfId="0" applyFont="1" applyAlignment="1">
      <alignment horizontal="right" vertical="center"/>
    </xf>
    <xf numFmtId="0" fontId="0" fillId="0" borderId="12" xfId="0" applyBorder="1" applyProtection="1">
      <protection hidden="1"/>
    </xf>
    <xf numFmtId="0" fontId="0" fillId="0" borderId="13" xfId="0" applyBorder="1" applyAlignment="1" applyProtection="1">
      <alignment horizontal="center" vertical="center"/>
      <protection hidden="1"/>
    </xf>
    <xf numFmtId="0" fontId="0" fillId="0" borderId="10" xfId="0" applyBorder="1" applyProtection="1">
      <protection hidden="1"/>
    </xf>
    <xf numFmtId="0" fontId="0" fillId="0" borderId="11" xfId="0" applyBorder="1" applyProtection="1">
      <protection hidden="1"/>
    </xf>
    <xf numFmtId="0" fontId="0" fillId="0" borderId="14" xfId="0" applyBorder="1" applyAlignment="1" applyProtection="1">
      <alignment wrapText="1"/>
      <protection hidden="1"/>
    </xf>
    <xf numFmtId="0" fontId="0" fillId="0" borderId="15" xfId="0" applyBorder="1" applyProtection="1">
      <protection hidden="1"/>
    </xf>
    <xf numFmtId="0" fontId="0" fillId="0" borderId="14" xfId="0" applyBorder="1" applyProtection="1">
      <protection hidden="1"/>
    </xf>
    <xf numFmtId="0" fontId="11" fillId="0" borderId="20" xfId="0" applyFont="1" applyBorder="1"/>
    <xf numFmtId="0" fontId="12" fillId="0" borderId="20" xfId="0" applyFont="1" applyBorder="1"/>
    <xf numFmtId="0" fontId="12" fillId="0" borderId="21" xfId="0" applyFont="1" applyBorder="1"/>
    <xf numFmtId="0" fontId="12" fillId="0" borderId="23" xfId="0" applyFont="1" applyBorder="1"/>
    <xf numFmtId="0" fontId="12" fillId="0" borderId="24" xfId="0" applyFont="1" applyBorder="1"/>
    <xf numFmtId="0" fontId="12" fillId="0" borderId="25" xfId="0" applyFont="1" applyBorder="1"/>
    <xf numFmtId="0" fontId="16" fillId="0" borderId="27" xfId="0" applyFont="1" applyBorder="1" applyAlignment="1">
      <alignment vertical="center" wrapText="1"/>
    </xf>
    <xf numFmtId="0" fontId="12" fillId="0" borderId="28" xfId="0" applyFont="1" applyBorder="1"/>
    <xf numFmtId="0" fontId="12" fillId="0" borderId="30" xfId="0" applyFont="1" applyBorder="1"/>
    <xf numFmtId="0" fontId="12" fillId="0" borderId="26" xfId="0" applyFont="1" applyBorder="1"/>
    <xf numFmtId="0" fontId="12" fillId="0" borderId="34" xfId="0" applyFont="1" applyBorder="1"/>
    <xf numFmtId="0" fontId="20" fillId="0" borderId="24" xfId="0" applyFont="1" applyBorder="1"/>
    <xf numFmtId="0" fontId="20" fillId="0" borderId="20" xfId="0" applyFont="1" applyBorder="1"/>
    <xf numFmtId="0" fontId="20" fillId="2" borderId="1" xfId="0" applyFont="1" applyFill="1" applyBorder="1" applyAlignment="1">
      <alignment horizontal="center" vertical="center" wrapText="1"/>
    </xf>
    <xf numFmtId="0" fontId="20" fillId="2" borderId="3" xfId="0" applyFont="1" applyFill="1" applyBorder="1" applyAlignment="1">
      <alignment horizontal="center" vertical="center" wrapText="1"/>
    </xf>
    <xf numFmtId="0" fontId="20" fillId="2" borderId="4" xfId="0" applyFont="1" applyFill="1" applyBorder="1" applyAlignment="1">
      <alignment horizontal="center" vertical="center" wrapText="1"/>
    </xf>
    <xf numFmtId="0" fontId="20" fillId="3" borderId="1" xfId="0" applyFont="1" applyFill="1" applyBorder="1" applyAlignment="1">
      <alignment horizontal="center" vertical="center" wrapText="1"/>
    </xf>
    <xf numFmtId="0" fontId="19" fillId="0" borderId="20" xfId="0" applyFont="1" applyBorder="1"/>
    <xf numFmtId="0" fontId="22" fillId="0" borderId="36" xfId="0" applyFont="1" applyBorder="1"/>
    <xf numFmtId="14" fontId="16" fillId="0" borderId="36" xfId="0" applyNumberFormat="1" applyFont="1" applyBorder="1" applyAlignment="1">
      <alignment horizontal="center"/>
    </xf>
    <xf numFmtId="0" fontId="16" fillId="0" borderId="36" xfId="0" applyFont="1" applyBorder="1"/>
    <xf numFmtId="2" fontId="16" fillId="0" borderId="36" xfId="2" applyNumberFormat="1" applyFont="1" applyBorder="1"/>
    <xf numFmtId="2" fontId="16" fillId="0" borderId="36" xfId="0" applyNumberFormat="1" applyFont="1" applyBorder="1"/>
    <xf numFmtId="0" fontId="22" fillId="0" borderId="36" xfId="0" applyFont="1" applyBorder="1" applyAlignment="1">
      <alignment horizontal="center"/>
    </xf>
    <xf numFmtId="4" fontId="22" fillId="0" borderId="36" xfId="0" applyNumberFormat="1" applyFont="1" applyBorder="1" applyAlignment="1">
      <alignment horizontal="center"/>
    </xf>
    <xf numFmtId="0" fontId="13" fillId="0" borderId="20" xfId="0" applyFont="1" applyBorder="1" applyAlignment="1">
      <alignment horizontal="center" vertical="center" wrapText="1"/>
    </xf>
    <xf numFmtId="2" fontId="21" fillId="7" borderId="1" xfId="0" applyNumberFormat="1" applyFont="1" applyFill="1" applyBorder="1" applyAlignment="1">
      <alignment horizontal="center" vertical="center" wrapText="1"/>
    </xf>
    <xf numFmtId="0" fontId="21" fillId="7" borderId="1" xfId="0" applyFont="1" applyFill="1" applyBorder="1" applyAlignment="1">
      <alignment horizontal="center" vertical="center" wrapText="1"/>
    </xf>
    <xf numFmtId="0" fontId="12" fillId="0" borderId="24" xfId="0" applyFont="1" applyBorder="1" applyAlignment="1">
      <alignment horizontal="center"/>
    </xf>
    <xf numFmtId="0" fontId="2" fillId="0" borderId="1" xfId="0" applyFont="1" applyBorder="1"/>
    <xf numFmtId="14" fontId="3" fillId="0" borderId="1" xfId="0" applyNumberFormat="1" applyFont="1" applyBorder="1" applyAlignment="1" applyProtection="1">
      <alignment horizontal="center" vertical="center" wrapText="1"/>
      <protection locked="0"/>
    </xf>
    <xf numFmtId="0" fontId="2" fillId="0" borderId="7" xfId="0" applyFont="1" applyBorder="1" applyAlignment="1" applyProtection="1">
      <alignment horizontal="left" vertical="center" wrapText="1" indent="1"/>
      <protection locked="0"/>
    </xf>
    <xf numFmtId="14" fontId="2" fillId="0" borderId="1" xfId="0" applyNumberFormat="1" applyFont="1" applyBorder="1" applyAlignment="1" applyProtection="1">
      <alignment horizontal="center" vertical="center" wrapText="1"/>
      <protection locked="0"/>
    </xf>
    <xf numFmtId="0" fontId="2" fillId="0" borderId="1" xfId="0" applyFont="1" applyBorder="1" applyAlignment="1" applyProtection="1">
      <alignment horizontal="left" vertical="center" wrapText="1" indent="1"/>
      <protection locked="0"/>
    </xf>
    <xf numFmtId="0" fontId="2" fillId="0" borderId="0" xfId="0" applyFont="1" applyAlignment="1" applyProtection="1">
      <alignment horizontal="left" vertical="center" wrapText="1" indent="1"/>
      <protection locked="0"/>
    </xf>
    <xf numFmtId="0" fontId="4" fillId="5" borderId="0" xfId="0" applyFont="1" applyFill="1"/>
    <xf numFmtId="14" fontId="5" fillId="5" borderId="0" xfId="0" applyNumberFormat="1" applyFont="1" applyFill="1" applyAlignment="1" applyProtection="1">
      <alignment vertical="center" wrapText="1"/>
      <protection locked="0"/>
    </xf>
    <xf numFmtId="0" fontId="17" fillId="0" borderId="0" xfId="0" applyFont="1" applyAlignment="1">
      <alignment vertical="center" wrapText="1"/>
    </xf>
    <xf numFmtId="0" fontId="17" fillId="0" borderId="38" xfId="0" applyFont="1" applyBorder="1" applyAlignment="1">
      <alignment vertical="center" wrapText="1"/>
    </xf>
    <xf numFmtId="14" fontId="2" fillId="0" borderId="41" xfId="0" applyNumberFormat="1" applyFont="1" applyBorder="1" applyAlignment="1" applyProtection="1">
      <alignment horizontal="center" vertical="center" wrapText="1"/>
      <protection locked="0"/>
    </xf>
    <xf numFmtId="0" fontId="26" fillId="8" borderId="6" xfId="0" applyFont="1" applyFill="1" applyBorder="1" applyAlignment="1">
      <alignment horizontal="center" vertical="center" wrapText="1"/>
    </xf>
    <xf numFmtId="0" fontId="27" fillId="8" borderId="5" xfId="0" applyFont="1" applyFill="1" applyBorder="1" applyAlignment="1">
      <alignment horizontal="center" vertical="center" wrapText="1"/>
    </xf>
    <xf numFmtId="0" fontId="27" fillId="8" borderId="8" xfId="0" applyFont="1" applyFill="1" applyBorder="1" applyAlignment="1">
      <alignment horizontal="center" vertical="center" wrapText="1"/>
    </xf>
    <xf numFmtId="0" fontId="20" fillId="9" borderId="45" xfId="0" applyFont="1" applyFill="1" applyBorder="1" applyAlignment="1">
      <alignment horizontal="center" vertical="center" wrapText="1"/>
    </xf>
    <xf numFmtId="0" fontId="20" fillId="9" borderId="46" xfId="0" applyFont="1" applyFill="1" applyBorder="1" applyAlignment="1">
      <alignment horizontal="center" vertical="center" wrapText="1"/>
    </xf>
    <xf numFmtId="0" fontId="20" fillId="9" borderId="47" xfId="0" applyFont="1" applyFill="1" applyBorder="1" applyAlignment="1">
      <alignment horizontal="center" vertical="center" wrapText="1"/>
    </xf>
    <xf numFmtId="0" fontId="2" fillId="0" borderId="9" xfId="0" applyFont="1" applyBorder="1"/>
    <xf numFmtId="0" fontId="2" fillId="0" borderId="48" xfId="0" applyFont="1" applyBorder="1"/>
    <xf numFmtId="3" fontId="8" fillId="0" borderId="49" xfId="0" applyNumberFormat="1" applyFont="1" applyBorder="1" applyAlignment="1">
      <alignment horizontal="center" vertical="center"/>
    </xf>
    <xf numFmtId="3" fontId="8" fillId="0" borderId="50" xfId="0" applyNumberFormat="1" applyFont="1" applyBorder="1" applyAlignment="1">
      <alignment horizontal="center" vertical="center"/>
    </xf>
    <xf numFmtId="3" fontId="8" fillId="0" borderId="51" xfId="0" applyNumberFormat="1" applyFont="1" applyBorder="1" applyAlignment="1">
      <alignment horizontal="center" vertical="center"/>
    </xf>
    <xf numFmtId="3" fontId="2" fillId="0" borderId="3" xfId="0" applyNumberFormat="1" applyFont="1" applyBorder="1" applyAlignment="1" applyProtection="1">
      <alignment horizontal="center" vertical="center"/>
      <protection locked="0"/>
    </xf>
    <xf numFmtId="1" fontId="3" fillId="10" borderId="3" xfId="0" applyNumberFormat="1" applyFont="1" applyFill="1" applyBorder="1" applyAlignment="1" applyProtection="1">
      <alignment horizontal="center" vertical="center" wrapText="1"/>
      <protection locked="0"/>
    </xf>
    <xf numFmtId="0" fontId="27" fillId="8" borderId="52" xfId="0" applyFont="1" applyFill="1" applyBorder="1" applyAlignment="1">
      <alignment horizontal="center" vertical="center" wrapText="1"/>
    </xf>
    <xf numFmtId="166" fontId="28" fillId="0" borderId="53" xfId="0" applyNumberFormat="1" applyFont="1" applyBorder="1" applyAlignment="1" applyProtection="1">
      <alignment horizontal="right" vertical="center"/>
      <protection locked="0"/>
    </xf>
    <xf numFmtId="166" fontId="4" fillId="0" borderId="53" xfId="0" applyNumberFormat="1" applyFont="1" applyBorder="1" applyAlignment="1" applyProtection="1">
      <alignment horizontal="right" vertical="center"/>
      <protection locked="0"/>
    </xf>
    <xf numFmtId="166" fontId="29" fillId="0" borderId="53" xfId="0" applyNumberFormat="1" applyFont="1" applyBorder="1" applyAlignment="1" applyProtection="1">
      <alignment horizontal="right" vertical="center"/>
      <protection locked="0"/>
    </xf>
    <xf numFmtId="166" fontId="6" fillId="8" borderId="54" xfId="0" applyNumberFormat="1" applyFont="1" applyFill="1" applyBorder="1" applyAlignment="1" applyProtection="1">
      <alignment horizontal="right" vertical="center"/>
      <protection locked="0"/>
    </xf>
    <xf numFmtId="14" fontId="2" fillId="0" borderId="3" xfId="0" applyNumberFormat="1" applyFont="1" applyBorder="1" applyAlignment="1" applyProtection="1">
      <alignment horizontal="center" vertical="center" wrapText="1"/>
      <protection locked="0"/>
    </xf>
    <xf numFmtId="166" fontId="27" fillId="8" borderId="55" xfId="0" applyNumberFormat="1" applyFont="1" applyFill="1" applyBorder="1" applyAlignment="1">
      <alignment horizontal="center" vertical="center" wrapText="1"/>
    </xf>
    <xf numFmtId="167" fontId="3" fillId="0" borderId="4" xfId="0" applyNumberFormat="1" applyFont="1" applyBorder="1" applyAlignment="1">
      <alignment horizontal="center" vertical="center"/>
    </xf>
    <xf numFmtId="167" fontId="3" fillId="0" borderId="2" xfId="0" applyNumberFormat="1" applyFont="1" applyBorder="1" applyAlignment="1">
      <alignment horizontal="center" vertical="center"/>
    </xf>
    <xf numFmtId="166" fontId="27" fillId="8" borderId="1" xfId="0" applyNumberFormat="1" applyFont="1" applyFill="1" applyBorder="1" applyAlignment="1">
      <alignment horizontal="center" vertical="center" wrapText="1"/>
    </xf>
    <xf numFmtId="0" fontId="13" fillId="0" borderId="0" xfId="0" applyFont="1" applyAlignment="1">
      <alignment vertical="center" wrapText="1"/>
    </xf>
    <xf numFmtId="0" fontId="14" fillId="0" borderId="0" xfId="0" applyFont="1" applyAlignment="1">
      <alignment vertical="center" wrapText="1"/>
    </xf>
    <xf numFmtId="0" fontId="15" fillId="0" borderId="0" xfId="0" applyFont="1"/>
    <xf numFmtId="0" fontId="12" fillId="0" borderId="0" xfId="0" applyFont="1"/>
    <xf numFmtId="0" fontId="12" fillId="0" borderId="58" xfId="0" applyFont="1" applyBorder="1"/>
    <xf numFmtId="0" fontId="12" fillId="0" borderId="57" xfId="0" applyFont="1" applyBorder="1"/>
    <xf numFmtId="0" fontId="18" fillId="0" borderId="0" xfId="0" applyFont="1" applyAlignment="1">
      <alignment vertical="center" wrapText="1"/>
    </xf>
    <xf numFmtId="0" fontId="12" fillId="0" borderId="27" xfId="0" applyFont="1" applyBorder="1"/>
    <xf numFmtId="0" fontId="32" fillId="6" borderId="35" xfId="0" applyFont="1" applyFill="1" applyBorder="1"/>
    <xf numFmtId="0" fontId="32" fillId="6" borderId="32" xfId="0" applyFont="1" applyFill="1" applyBorder="1"/>
    <xf numFmtId="166" fontId="22" fillId="0" borderId="36" xfId="0" applyNumberFormat="1" applyFont="1" applyBorder="1"/>
    <xf numFmtId="166" fontId="21" fillId="7" borderId="2" xfId="2" applyNumberFormat="1" applyFont="1" applyFill="1" applyBorder="1" applyAlignment="1">
      <alignment vertical="center" wrapText="1"/>
    </xf>
    <xf numFmtId="0" fontId="22" fillId="0" borderId="36" xfId="0" applyFont="1" applyBorder="1" applyAlignment="1">
      <alignment horizontal="center" vertical="center"/>
    </xf>
    <xf numFmtId="0" fontId="22" fillId="0" borderId="36" xfId="0" applyFont="1" applyBorder="1" applyAlignment="1">
      <alignment horizontal="left" vertical="center"/>
    </xf>
    <xf numFmtId="10" fontId="21" fillId="7" borderId="2" xfId="0" applyNumberFormat="1" applyFont="1" applyFill="1" applyBorder="1" applyAlignment="1">
      <alignment vertical="center" wrapText="1"/>
    </xf>
    <xf numFmtId="166" fontId="22" fillId="0" borderId="36" xfId="0" applyNumberFormat="1" applyFont="1" applyBorder="1" applyAlignment="1">
      <alignment horizontal="right" vertical="center"/>
    </xf>
    <xf numFmtId="166" fontId="16" fillId="0" borderId="36" xfId="0" applyNumberFormat="1" applyFont="1" applyBorder="1" applyAlignment="1">
      <alignment horizontal="center"/>
    </xf>
    <xf numFmtId="166" fontId="16" fillId="0" borderId="36" xfId="0" applyNumberFormat="1" applyFont="1" applyBorder="1" applyAlignment="1">
      <alignment vertical="center"/>
    </xf>
    <xf numFmtId="10" fontId="22" fillId="0" borderId="36" xfId="0" applyNumberFormat="1" applyFont="1" applyBorder="1" applyAlignment="1">
      <alignment vertical="center"/>
    </xf>
    <xf numFmtId="10" fontId="16" fillId="0" borderId="36" xfId="0" applyNumberFormat="1" applyFont="1" applyBorder="1" applyAlignment="1">
      <alignment vertical="center"/>
    </xf>
    <xf numFmtId="166" fontId="16" fillId="0" borderId="36" xfId="2" applyNumberFormat="1" applyFont="1" applyBorder="1" applyAlignment="1">
      <alignment vertical="center"/>
    </xf>
    <xf numFmtId="4" fontId="21" fillId="7" borderId="1" xfId="0" applyNumberFormat="1" applyFont="1" applyFill="1" applyBorder="1" applyAlignment="1">
      <alignment horizontal="center" vertical="center" wrapText="1"/>
    </xf>
    <xf numFmtId="10" fontId="21" fillId="7" borderId="1" xfId="0" applyNumberFormat="1" applyFont="1" applyFill="1" applyBorder="1" applyAlignment="1">
      <alignment horizontal="center" vertical="center" wrapText="1"/>
    </xf>
    <xf numFmtId="2" fontId="16" fillId="0" borderId="36" xfId="2" applyNumberFormat="1" applyFont="1" applyBorder="1" applyAlignment="1">
      <alignment horizontal="center" vertical="center"/>
    </xf>
    <xf numFmtId="2" fontId="16" fillId="0" borderId="36" xfId="0" applyNumberFormat="1" applyFont="1" applyBorder="1" applyAlignment="1">
      <alignment horizontal="center" vertical="center"/>
    </xf>
    <xf numFmtId="166" fontId="16" fillId="0" borderId="36" xfId="2" applyNumberFormat="1" applyFont="1" applyBorder="1" applyAlignment="1">
      <alignment horizontal="center" vertical="center"/>
    </xf>
    <xf numFmtId="2" fontId="16" fillId="0" borderId="36" xfId="0" applyNumberFormat="1" applyFont="1" applyBorder="1" applyAlignment="1">
      <alignment horizontal="center" vertical="center" wrapText="1"/>
    </xf>
    <xf numFmtId="166" fontId="21" fillId="7" borderId="1" xfId="0" applyNumberFormat="1" applyFont="1" applyFill="1" applyBorder="1" applyAlignment="1">
      <alignment horizontal="center" vertical="center" wrapText="1"/>
    </xf>
    <xf numFmtId="0" fontId="16" fillId="0" borderId="0" xfId="0" applyFont="1" applyAlignment="1">
      <alignment vertical="center" wrapText="1"/>
    </xf>
    <xf numFmtId="14" fontId="16" fillId="0" borderId="36" xfId="0" applyNumberFormat="1" applyFont="1" applyBorder="1" applyAlignment="1">
      <alignment vertical="center"/>
    </xf>
    <xf numFmtId="0" fontId="4" fillId="5" borderId="39" xfId="0" applyFont="1" applyFill="1" applyBorder="1" applyAlignment="1">
      <alignment horizontal="center"/>
    </xf>
    <xf numFmtId="0" fontId="4" fillId="5" borderId="56" xfId="0" applyFont="1" applyFill="1" applyBorder="1" applyAlignment="1">
      <alignment horizontal="center"/>
    </xf>
    <xf numFmtId="0" fontId="4" fillId="5" borderId="40" xfId="0" applyFont="1" applyFill="1" applyBorder="1" applyAlignment="1">
      <alignment horizontal="center"/>
    </xf>
    <xf numFmtId="0" fontId="7" fillId="0" borderId="0" xfId="0" applyFont="1" applyAlignment="1">
      <alignment horizontal="right" vertical="center"/>
    </xf>
    <xf numFmtId="0" fontId="15" fillId="0" borderId="17" xfId="0" applyFont="1" applyBorder="1" applyAlignment="1">
      <alignment horizontal="center"/>
    </xf>
    <xf numFmtId="0" fontId="14" fillId="0" borderId="1" xfId="0" applyFont="1" applyBorder="1" applyAlignment="1">
      <alignment horizontal="center" vertical="center" wrapText="1"/>
    </xf>
    <xf numFmtId="0" fontId="13" fillId="0" borderId="1" xfId="0" applyFont="1" applyBorder="1" applyAlignment="1">
      <alignment horizontal="center" vertical="center" wrapText="1"/>
    </xf>
    <xf numFmtId="0" fontId="4" fillId="5" borderId="9" xfId="0" applyFont="1" applyFill="1" applyBorder="1" applyAlignment="1">
      <alignment horizontal="center"/>
    </xf>
    <xf numFmtId="0" fontId="4" fillId="5" borderId="1" xfId="0" applyFont="1" applyFill="1" applyBorder="1" applyAlignment="1">
      <alignment horizontal="center"/>
    </xf>
    <xf numFmtId="0" fontId="4" fillId="5" borderId="48" xfId="0" applyFont="1" applyFill="1" applyBorder="1" applyAlignment="1">
      <alignment horizontal="center"/>
    </xf>
    <xf numFmtId="14" fontId="5" fillId="5" borderId="9" xfId="0" applyNumberFormat="1" applyFont="1" applyFill="1" applyBorder="1" applyAlignment="1" applyProtection="1">
      <alignment horizontal="center" vertical="center" wrapText="1"/>
      <protection locked="0"/>
    </xf>
    <xf numFmtId="14" fontId="5" fillId="5" borderId="1" xfId="0" applyNumberFormat="1" applyFont="1" applyFill="1" applyBorder="1" applyAlignment="1" applyProtection="1">
      <alignment horizontal="center" vertical="center" wrapText="1"/>
      <protection locked="0"/>
    </xf>
    <xf numFmtId="14" fontId="5" fillId="5" borderId="48" xfId="0" applyNumberFormat="1" applyFont="1" applyFill="1" applyBorder="1" applyAlignment="1" applyProtection="1">
      <alignment horizontal="center" vertical="center" wrapText="1"/>
      <protection locked="0"/>
    </xf>
    <xf numFmtId="14" fontId="5" fillId="5" borderId="49" xfId="0" applyNumberFormat="1" applyFont="1" applyFill="1" applyBorder="1" applyAlignment="1" applyProtection="1">
      <alignment horizontal="center" vertical="center" wrapText="1"/>
      <protection locked="0"/>
    </xf>
    <xf numFmtId="14" fontId="5" fillId="5" borderId="50" xfId="0" applyNumberFormat="1" applyFont="1" applyFill="1" applyBorder="1" applyAlignment="1" applyProtection="1">
      <alignment horizontal="center" vertical="center" wrapText="1"/>
      <protection locked="0"/>
    </xf>
    <xf numFmtId="14" fontId="5" fillId="5" borderId="51" xfId="0" applyNumberFormat="1" applyFont="1" applyFill="1" applyBorder="1" applyAlignment="1" applyProtection="1">
      <alignment horizontal="center" vertical="center" wrapText="1"/>
      <protection locked="0"/>
    </xf>
    <xf numFmtId="0" fontId="17" fillId="4" borderId="0" xfId="0" applyFont="1" applyFill="1" applyAlignment="1">
      <alignment horizontal="center" vertical="center" wrapText="1"/>
    </xf>
    <xf numFmtId="0" fontId="31" fillId="2" borderId="42" xfId="0" applyFont="1" applyFill="1" applyBorder="1" applyAlignment="1" applyProtection="1">
      <alignment horizontal="right" vertical="center" wrapText="1"/>
      <protection locked="0"/>
    </xf>
    <xf numFmtId="0" fontId="31" fillId="2" borderId="43" xfId="0" applyFont="1" applyFill="1" applyBorder="1" applyAlignment="1" applyProtection="1">
      <alignment horizontal="right" vertical="center" wrapText="1"/>
      <protection locked="0"/>
    </xf>
    <xf numFmtId="14" fontId="5" fillId="10" borderId="17" xfId="0" applyNumberFormat="1" applyFont="1" applyFill="1" applyBorder="1" applyAlignment="1" applyProtection="1">
      <alignment horizontal="right" vertical="center" wrapText="1"/>
      <protection locked="0"/>
    </xf>
    <xf numFmtId="14" fontId="5" fillId="10" borderId="16" xfId="0" applyNumberFormat="1" applyFont="1" applyFill="1" applyBorder="1" applyAlignment="1" applyProtection="1">
      <alignment horizontal="right" vertical="center" wrapText="1"/>
      <protection locked="0"/>
    </xf>
    <xf numFmtId="0" fontId="30" fillId="8" borderId="0" xfId="0" applyFont="1" applyFill="1" applyAlignment="1">
      <alignment horizontal="center" vertical="center"/>
    </xf>
    <xf numFmtId="0" fontId="30" fillId="8" borderId="37" xfId="0" applyFont="1" applyFill="1" applyBorder="1" applyAlignment="1">
      <alignment horizontal="center" vertical="center"/>
    </xf>
    <xf numFmtId="0" fontId="23" fillId="9" borderId="42" xfId="0" applyFont="1" applyFill="1" applyBorder="1" applyAlignment="1">
      <alignment horizontal="center" vertical="center"/>
    </xf>
    <xf numFmtId="0" fontId="23" fillId="9" borderId="43" xfId="0" applyFont="1" applyFill="1" applyBorder="1" applyAlignment="1">
      <alignment horizontal="center" vertical="center"/>
    </xf>
    <xf numFmtId="0" fontId="23" fillId="9" borderId="44" xfId="0" applyFont="1" applyFill="1" applyBorder="1" applyAlignment="1">
      <alignment horizontal="center" vertical="center"/>
    </xf>
    <xf numFmtId="0" fontId="5" fillId="2" borderId="19" xfId="0" applyFont="1" applyFill="1" applyBorder="1" applyAlignment="1" applyProtection="1">
      <alignment horizontal="right" vertical="center" wrapText="1"/>
      <protection locked="0"/>
    </xf>
    <xf numFmtId="0" fontId="5" fillId="2" borderId="18" xfId="0" applyFont="1" applyFill="1" applyBorder="1" applyAlignment="1" applyProtection="1">
      <alignment horizontal="right" vertical="center" wrapText="1"/>
      <protection locked="0"/>
    </xf>
    <xf numFmtId="0" fontId="5" fillId="2" borderId="29" xfId="0" applyFont="1" applyFill="1" applyBorder="1" applyAlignment="1" applyProtection="1">
      <alignment horizontal="right" vertical="center" wrapText="1"/>
      <protection locked="0"/>
    </xf>
    <xf numFmtId="0" fontId="16" fillId="0" borderId="26" xfId="0" applyFont="1" applyBorder="1" applyAlignment="1">
      <alignment vertical="center" wrapText="1"/>
    </xf>
    <xf numFmtId="0" fontId="16" fillId="0" borderId="27" xfId="0" applyFont="1" applyBorder="1" applyAlignment="1">
      <alignment vertical="center" wrapText="1"/>
    </xf>
    <xf numFmtId="0" fontId="18" fillId="0" borderId="0" xfId="0" applyFont="1" applyAlignment="1">
      <alignment horizontal="center" vertical="center" wrapText="1"/>
    </xf>
    <xf numFmtId="0" fontId="21" fillId="7" borderId="3" xfId="0" applyFont="1" applyFill="1" applyBorder="1" applyAlignment="1">
      <alignment horizontal="center" vertical="center" wrapText="1"/>
    </xf>
    <xf numFmtId="0" fontId="21" fillId="7" borderId="2" xfId="0" applyFont="1" applyFill="1" applyBorder="1" applyAlignment="1">
      <alignment horizontal="center" vertical="center" wrapText="1"/>
    </xf>
    <xf numFmtId="0" fontId="32" fillId="6" borderId="3" xfId="0" applyFont="1" applyFill="1" applyBorder="1" applyAlignment="1">
      <alignment horizontal="center" vertical="center" wrapText="1"/>
    </xf>
    <xf numFmtId="0" fontId="32" fillId="6" borderId="2" xfId="0" applyFont="1" applyFill="1" applyBorder="1" applyAlignment="1">
      <alignment horizontal="center" vertical="center" wrapText="1"/>
    </xf>
    <xf numFmtId="0" fontId="32" fillId="6" borderId="4" xfId="0" applyFont="1" applyFill="1" applyBorder="1" applyAlignment="1">
      <alignment horizontal="center" vertical="center" wrapText="1"/>
    </xf>
    <xf numFmtId="0" fontId="32" fillId="3" borderId="22" xfId="0" applyFont="1" applyFill="1" applyBorder="1" applyAlignment="1">
      <alignment horizontal="center" vertical="center" wrapText="1"/>
    </xf>
    <xf numFmtId="0" fontId="32" fillId="3" borderId="17" xfId="0" applyFont="1" applyFill="1" applyBorder="1" applyAlignment="1">
      <alignment horizontal="center" vertical="center" wrapText="1"/>
    </xf>
    <xf numFmtId="0" fontId="32" fillId="3" borderId="16" xfId="0" applyFont="1" applyFill="1" applyBorder="1" applyAlignment="1">
      <alignment horizontal="center" vertical="center" wrapText="1"/>
    </xf>
    <xf numFmtId="0" fontId="32" fillId="3" borderId="31" xfId="0" applyFont="1" applyFill="1" applyBorder="1" applyAlignment="1">
      <alignment horizontal="center" vertical="center" wrapText="1"/>
    </xf>
    <xf numFmtId="0" fontId="32" fillId="3" borderId="32" xfId="0" applyFont="1" applyFill="1" applyBorder="1" applyAlignment="1">
      <alignment horizontal="center" vertical="center" wrapText="1"/>
    </xf>
    <xf numFmtId="0" fontId="32" fillId="3" borderId="33" xfId="0" applyFont="1" applyFill="1" applyBorder="1" applyAlignment="1">
      <alignment horizontal="center" vertical="center" wrapText="1"/>
    </xf>
    <xf numFmtId="0" fontId="25" fillId="4" borderId="42" xfId="0" applyFont="1" applyFill="1" applyBorder="1" applyAlignment="1">
      <alignment horizontal="center" vertical="center" wrapText="1"/>
    </xf>
    <xf numFmtId="0" fontId="25" fillId="4" borderId="43" xfId="0" applyFont="1" applyFill="1" applyBorder="1" applyAlignment="1">
      <alignment horizontal="center" vertical="center" wrapText="1"/>
    </xf>
    <xf numFmtId="0" fontId="25" fillId="4" borderId="44" xfId="0" applyFont="1" applyFill="1" applyBorder="1" applyAlignment="1">
      <alignment horizontal="center" vertical="center" wrapText="1"/>
    </xf>
    <xf numFmtId="0" fontId="4" fillId="5" borderId="45" xfId="0" applyFont="1" applyFill="1" applyBorder="1" applyAlignment="1">
      <alignment horizontal="center"/>
    </xf>
    <xf numFmtId="0" fontId="4" fillId="5" borderId="46" xfId="0" applyFont="1" applyFill="1" applyBorder="1" applyAlignment="1">
      <alignment horizontal="center"/>
    </xf>
    <xf numFmtId="0" fontId="4" fillId="5" borderId="47" xfId="0" applyFont="1" applyFill="1" applyBorder="1" applyAlignment="1">
      <alignment horizontal="center"/>
    </xf>
    <xf numFmtId="0" fontId="15" fillId="0" borderId="1" xfId="0" applyFont="1" applyBorder="1" applyAlignment="1">
      <alignment horizontal="center" vertical="top"/>
    </xf>
  </cellXfs>
  <cellStyles count="3">
    <cellStyle name="Euro" xfId="1" xr:uid="{AA6C1109-310F-43E3-BE8A-CB32B2B69016}"/>
    <cellStyle name="Milliers" xfId="2" builtinId="3"/>
    <cellStyle name="Normal" xfId="0" builtinId="0"/>
  </cellStyles>
  <dxfs count="7">
    <dxf>
      <border diagonalUp="0" diagonalDown="0">
        <left style="thin">
          <color rgb="FF000000"/>
        </left>
        <right/>
        <top style="thin">
          <color rgb="FF000000"/>
        </top>
        <bottom style="thin">
          <color rgb="FF000000"/>
        </bottom>
        <vertical/>
        <horizontal/>
      </border>
      <protection locked="1" hidden="1"/>
    </dxf>
    <dxf>
      <border diagonalUp="0" diagonalDown="0">
        <left/>
        <right style="thin">
          <color rgb="FF000000"/>
        </right>
        <top style="thin">
          <color rgb="FF000000"/>
        </top>
        <bottom style="thin">
          <color rgb="FF000000"/>
        </bottom>
        <vertical/>
        <horizontal/>
      </border>
      <protection locked="1" hidden="1"/>
    </dxf>
    <dxf>
      <border outline="0">
        <top style="thin">
          <color rgb="FF000000"/>
        </top>
      </border>
    </dxf>
    <dxf>
      <border outline="0">
        <bottom style="thin">
          <color rgb="FF000000"/>
        </bottom>
      </border>
    </dxf>
    <dxf>
      <border outline="0">
        <left style="thin">
          <color rgb="FF000000"/>
        </left>
        <right style="thin">
          <color rgb="FF000000"/>
        </right>
        <top style="thin">
          <color rgb="FF000000"/>
        </top>
        <bottom style="thin">
          <color rgb="FF000000"/>
        </bottom>
      </border>
    </dxf>
    <dxf>
      <protection locked="1" hidden="1"/>
    </dxf>
    <dxf>
      <protection locked="1" hidden="1"/>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81644</xdr:rowOff>
    </xdr:from>
    <xdr:to>
      <xdr:col>0</xdr:col>
      <xdr:colOff>2174194</xdr:colOff>
      <xdr:row>5</xdr:row>
      <xdr:rowOff>23859</xdr:rowOff>
    </xdr:to>
    <xdr:pic>
      <xdr:nvPicPr>
        <xdr:cNvPr id="4" name="Image 3">
          <a:extLst>
            <a:ext uri="{FF2B5EF4-FFF2-40B4-BE49-F238E27FC236}">
              <a16:creationId xmlns:a16="http://schemas.microsoft.com/office/drawing/2014/main" id="{7D9E3705-F218-4EC2-8B65-6E118306D030}"/>
            </a:ext>
          </a:extLst>
        </xdr:cNvPr>
        <xdr:cNvPicPr/>
      </xdr:nvPicPr>
      <xdr:blipFill>
        <a:blip xmlns:r="http://schemas.openxmlformats.org/officeDocument/2006/relationships" r:embed="rId1"/>
        <a:stretch>
          <a:fillRect/>
        </a:stretch>
      </xdr:blipFill>
      <xdr:spPr>
        <a:xfrm>
          <a:off x="0" y="81644"/>
          <a:ext cx="2174194" cy="141178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81644</xdr:rowOff>
    </xdr:from>
    <xdr:to>
      <xdr:col>0</xdr:col>
      <xdr:colOff>1524000</xdr:colOff>
      <xdr:row>4</xdr:row>
      <xdr:rowOff>285749</xdr:rowOff>
    </xdr:to>
    <xdr:pic>
      <xdr:nvPicPr>
        <xdr:cNvPr id="6" name="Image 5">
          <a:extLst>
            <a:ext uri="{FF2B5EF4-FFF2-40B4-BE49-F238E27FC236}">
              <a16:creationId xmlns:a16="http://schemas.microsoft.com/office/drawing/2014/main" id="{F40E1B78-3D8E-43F0-9094-708003E6E2A7}"/>
            </a:ext>
          </a:extLst>
        </xdr:cNvPr>
        <xdr:cNvPicPr/>
      </xdr:nvPicPr>
      <xdr:blipFill>
        <a:blip xmlns:r="http://schemas.openxmlformats.org/officeDocument/2006/relationships" r:embed="rId1"/>
        <a:stretch>
          <a:fillRect/>
        </a:stretch>
      </xdr:blipFill>
      <xdr:spPr>
        <a:xfrm>
          <a:off x="0" y="81644"/>
          <a:ext cx="1524000" cy="1283605"/>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348939F0-58AE-4762-B459-47BED77CC9A5}" name="Tableau1" displayName="Tableau1" ref="A9:B14" totalsRowShown="0" headerRowDxfId="6" dataDxfId="5" headerRowBorderDxfId="3" tableBorderDxfId="4" totalsRowBorderDxfId="2">
  <autoFilter ref="A9:B14" xr:uid="{348939F0-58AE-4762-B459-47BED77CC9A5}"/>
  <tableColumns count="2">
    <tableColumn id="1" xr3:uid="{72B0A9A4-1039-4075-86BB-82CBC89C11F1}" name="niveau de formation " dataDxfId="1"/>
    <tableColumn id="2" xr3:uid="{0B7B4ADA-C50D-44D1-9F61-0019DF1C1C3C}" name="BSCU "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AEDCE0-6B7D-41F1-83EA-F287939F2C9C}">
  <sheetPr>
    <pageSetUpPr fitToPage="1"/>
  </sheetPr>
  <dimension ref="A1:Q28"/>
  <sheetViews>
    <sheetView topLeftCell="A16" zoomScale="70" zoomScaleNormal="70" workbookViewId="0">
      <selection activeCell="G19" sqref="G19"/>
    </sheetView>
  </sheetViews>
  <sheetFormatPr defaultColWidth="11.42578125" defaultRowHeight="14.25"/>
  <cols>
    <col min="1" max="1" width="47.28515625" style="1" customWidth="1"/>
    <col min="2" max="2" width="18.140625" style="1" customWidth="1"/>
    <col min="3" max="3" width="17.85546875" style="1" customWidth="1"/>
    <col min="4" max="4" width="31.7109375" style="1" customWidth="1"/>
    <col min="5" max="5" width="14.85546875" style="2" customWidth="1"/>
    <col min="6" max="6" width="22.140625" style="2" customWidth="1"/>
    <col min="7" max="7" width="25.42578125" style="2" customWidth="1"/>
    <col min="8" max="8" width="24.5703125" style="1" customWidth="1"/>
    <col min="9" max="9" width="18.140625" style="1" customWidth="1"/>
    <col min="10" max="10" width="22.85546875" style="1" customWidth="1"/>
    <col min="11" max="11" width="23.5703125" style="1" customWidth="1"/>
    <col min="12" max="12" width="26.7109375" style="1" customWidth="1"/>
    <col min="13" max="13" width="78.5703125" style="1" customWidth="1"/>
    <col min="14" max="14" width="24.140625" style="1" customWidth="1"/>
    <col min="15" max="15" width="27.28515625" style="1" customWidth="1"/>
    <col min="16" max="16" width="40.5703125" style="1" customWidth="1"/>
    <col min="17" max="16384" width="11.42578125" style="1"/>
  </cols>
  <sheetData>
    <row r="1" spans="1:17" ht="12.75" customHeight="1" thickBot="1"/>
    <row r="2" spans="1:17" ht="24.75" customHeight="1">
      <c r="A2" s="111" t="s">
        <v>0</v>
      </c>
      <c r="B2" s="111"/>
      <c r="C2" s="108" t="s">
        <v>1</v>
      </c>
      <c r="D2" s="109"/>
      <c r="E2" s="110"/>
      <c r="F2" s="50"/>
      <c r="G2" s="50"/>
    </row>
    <row r="3" spans="1:17" ht="24" customHeight="1">
      <c r="A3" s="111" t="s">
        <v>2</v>
      </c>
      <c r="B3" s="111"/>
      <c r="C3" s="115" t="s">
        <v>1</v>
      </c>
      <c r="D3" s="116"/>
      <c r="E3" s="117"/>
      <c r="F3" s="50"/>
      <c r="G3" s="50"/>
    </row>
    <row r="4" spans="1:17" ht="24" customHeight="1">
      <c r="A4" s="111" t="s">
        <v>3</v>
      </c>
      <c r="B4" s="111"/>
      <c r="C4" s="115" t="s">
        <v>1</v>
      </c>
      <c r="D4" s="116"/>
      <c r="E4" s="117"/>
      <c r="F4" s="50"/>
      <c r="G4" s="50"/>
    </row>
    <row r="5" spans="1:17" ht="30" customHeight="1">
      <c r="A5" s="111" t="s">
        <v>4</v>
      </c>
      <c r="B5" s="111"/>
      <c r="C5" s="118" t="s">
        <v>1</v>
      </c>
      <c r="D5" s="119"/>
      <c r="E5" s="120"/>
      <c r="F5" s="51"/>
      <c r="G5" s="51"/>
    </row>
    <row r="6" spans="1:17" ht="24.95" customHeight="1">
      <c r="A6" s="111" t="s">
        <v>5</v>
      </c>
      <c r="B6" s="111"/>
      <c r="C6" s="118"/>
      <c r="D6" s="119"/>
      <c r="E6" s="120"/>
      <c r="F6" s="51"/>
      <c r="G6" s="51"/>
    </row>
    <row r="7" spans="1:17" ht="23.45" customHeight="1" thickBot="1">
      <c r="B7" s="7" t="s">
        <v>6</v>
      </c>
      <c r="C7" s="121"/>
      <c r="D7" s="122"/>
      <c r="E7" s="123"/>
      <c r="F7" s="51"/>
      <c r="G7" s="51"/>
    </row>
    <row r="8" spans="1:17" ht="27.75" customHeight="1">
      <c r="A8" s="4"/>
      <c r="B8" s="4"/>
      <c r="C8" s="6"/>
      <c r="D8" s="6"/>
      <c r="E8" s="6"/>
      <c r="F8" s="6"/>
      <c r="G8" s="6"/>
      <c r="H8" s="6"/>
      <c r="I8" s="6"/>
      <c r="J8" s="6"/>
      <c r="K8" s="6"/>
    </row>
    <row r="9" spans="1:17" ht="27.75" customHeight="1">
      <c r="A9" s="4"/>
      <c r="B9" s="4"/>
      <c r="C9" s="124" t="s">
        <v>7</v>
      </c>
      <c r="D9" s="124"/>
      <c r="E9" s="124"/>
      <c r="F9" s="124"/>
      <c r="G9" s="124"/>
      <c r="H9" s="124"/>
      <c r="I9" s="52"/>
      <c r="J9" s="52"/>
      <c r="K9" s="52"/>
      <c r="L9" s="52"/>
      <c r="M9" s="52"/>
      <c r="N9" s="52"/>
      <c r="O9" s="52"/>
      <c r="P9" s="52"/>
      <c r="Q9" s="53"/>
    </row>
    <row r="10" spans="1:17" ht="81.75" customHeight="1">
      <c r="A10" s="4"/>
      <c r="B10" s="4"/>
      <c r="C10" s="124"/>
      <c r="D10" s="124"/>
      <c r="E10" s="124"/>
      <c r="F10" s="124"/>
      <c r="G10" s="124"/>
      <c r="H10" s="124"/>
      <c r="I10" s="52"/>
      <c r="J10" s="52"/>
      <c r="K10" s="52"/>
      <c r="L10" s="52"/>
      <c r="M10" s="52"/>
      <c r="N10" s="52"/>
      <c r="O10" s="52"/>
      <c r="P10" s="52"/>
      <c r="Q10" s="52"/>
    </row>
    <row r="11" spans="1:17" s="3" customFormat="1" ht="42.75" customHeight="1" thickBot="1"/>
    <row r="12" spans="1:17" ht="74.25" customHeight="1" thickBot="1">
      <c r="D12" s="129" t="s">
        <v>8</v>
      </c>
      <c r="E12" s="130"/>
      <c r="F12" s="130"/>
      <c r="G12" s="129"/>
      <c r="H12" s="131" t="s">
        <v>9</v>
      </c>
      <c r="I12" s="132"/>
      <c r="J12" s="133"/>
    </row>
    <row r="13" spans="1:17" ht="60" customHeight="1">
      <c r="A13" s="55" t="s">
        <v>10</v>
      </c>
      <c r="B13" s="56" t="s">
        <v>11</v>
      </c>
      <c r="C13" s="57" t="s">
        <v>12</v>
      </c>
      <c r="D13" s="77" t="s">
        <v>13</v>
      </c>
      <c r="E13" s="74" t="s">
        <v>14</v>
      </c>
      <c r="F13" s="57" t="s">
        <v>15</v>
      </c>
      <c r="G13" s="68" t="s">
        <v>16</v>
      </c>
      <c r="H13" s="58" t="s">
        <v>17</v>
      </c>
      <c r="I13" s="59" t="s">
        <v>18</v>
      </c>
      <c r="J13" s="60" t="s">
        <v>19</v>
      </c>
    </row>
    <row r="14" spans="1:17" ht="69.75" customHeight="1">
      <c r="A14" s="46" t="s">
        <v>20</v>
      </c>
      <c r="B14" s="47"/>
      <c r="C14" s="73"/>
      <c r="D14" s="45" t="s">
        <v>21</v>
      </c>
      <c r="E14" s="75">
        <f>LOOKUP(D14,Tableau1[[niveau de formation ]],Tableau1[[BSCU ]])</f>
        <v>3716</v>
      </c>
      <c r="F14" s="66"/>
      <c r="G14" s="69">
        <f>E14*F14</f>
        <v>0</v>
      </c>
      <c r="H14" s="61"/>
      <c r="I14" s="44"/>
      <c r="J14" s="62"/>
    </row>
    <row r="15" spans="1:17" ht="47.25" customHeight="1">
      <c r="A15" s="46" t="s">
        <v>20</v>
      </c>
      <c r="B15" s="47"/>
      <c r="C15" s="73"/>
      <c r="D15" s="45" t="s">
        <v>22</v>
      </c>
      <c r="E15" s="75">
        <f>LOOKUP(D15,Tableau1[[niveau de formation ]],Tableau1[[BSCU ]])</f>
        <v>8635</v>
      </c>
      <c r="F15" s="66"/>
      <c r="G15" s="69">
        <f>E15*F15</f>
        <v>0</v>
      </c>
      <c r="H15" s="61"/>
      <c r="I15" s="44"/>
      <c r="J15" s="62"/>
    </row>
    <row r="16" spans="1:17" ht="64.5" customHeight="1">
      <c r="A16" s="48" t="s">
        <v>20</v>
      </c>
      <c r="B16" s="47"/>
      <c r="C16" s="73"/>
      <c r="D16" s="45" t="s">
        <v>23</v>
      </c>
      <c r="E16" s="76">
        <f>'REFERENTIEL BSCU '!B15</f>
        <v>9053</v>
      </c>
      <c r="F16" s="66"/>
      <c r="G16" s="69">
        <f>E16*F16</f>
        <v>0</v>
      </c>
      <c r="H16" s="61"/>
      <c r="I16" s="44"/>
      <c r="J16" s="62"/>
    </row>
    <row r="17" spans="1:14" ht="64.5" customHeight="1">
      <c r="A17" s="48" t="s">
        <v>24</v>
      </c>
      <c r="B17" s="47"/>
      <c r="C17" s="73">
        <v>45777</v>
      </c>
      <c r="D17" s="45" t="s">
        <v>25</v>
      </c>
      <c r="E17" s="76">
        <v>9053</v>
      </c>
      <c r="F17" s="66"/>
      <c r="G17" s="69">
        <f>E17*F17</f>
        <v>0</v>
      </c>
      <c r="H17" s="61"/>
      <c r="I17" s="44"/>
      <c r="J17" s="62"/>
    </row>
    <row r="18" spans="1:14" ht="29.1" customHeight="1">
      <c r="A18" s="127" t="s">
        <v>26</v>
      </c>
      <c r="B18" s="127"/>
      <c r="C18" s="127"/>
      <c r="D18" s="127"/>
      <c r="E18" s="128"/>
      <c r="F18" s="67">
        <f>SUM(F14:F15)</f>
        <v>0</v>
      </c>
      <c r="G18" s="70">
        <f>SUM(G14:G17)</f>
        <v>0</v>
      </c>
      <c r="H18" s="61"/>
      <c r="I18" s="44"/>
      <c r="J18" s="62"/>
    </row>
    <row r="19" spans="1:14" ht="44.1" customHeight="1" thickBot="1">
      <c r="A19" s="49" t="s">
        <v>27</v>
      </c>
      <c r="B19" s="54"/>
      <c r="C19" s="54"/>
      <c r="D19" s="134" t="s">
        <v>28</v>
      </c>
      <c r="E19" s="135"/>
      <c r="F19" s="136"/>
      <c r="G19" s="71">
        <f>G18*0.07</f>
        <v>0</v>
      </c>
      <c r="H19" s="61"/>
      <c r="I19" s="44"/>
      <c r="J19" s="62"/>
    </row>
    <row r="20" spans="1:14" ht="21.95" customHeight="1" thickBot="1">
      <c r="A20" s="125" t="s">
        <v>28</v>
      </c>
      <c r="B20" s="126"/>
      <c r="C20" s="126"/>
      <c r="D20" s="126"/>
      <c r="E20" s="126"/>
      <c r="F20" s="126"/>
      <c r="G20" s="72">
        <f>G18+G19</f>
        <v>0</v>
      </c>
      <c r="H20" s="63">
        <f>SUM(H14:H16)</f>
        <v>0</v>
      </c>
      <c r="I20" s="64">
        <f>SUM(I14:I16)</f>
        <v>0</v>
      </c>
      <c r="J20" s="65">
        <f>SUM(J14:J16)</f>
        <v>0</v>
      </c>
    </row>
    <row r="21" spans="1:14">
      <c r="A21" s="5" t="s">
        <v>1</v>
      </c>
    </row>
    <row r="22" spans="1:14" ht="21">
      <c r="A22" s="15" t="s">
        <v>29</v>
      </c>
      <c r="B22" s="16"/>
      <c r="C22" s="16"/>
      <c r="D22" s="16"/>
      <c r="E22" s="16"/>
      <c r="F22" s="16"/>
      <c r="G22" s="16"/>
      <c r="H22" s="16"/>
      <c r="I22" s="16"/>
      <c r="J22" s="16"/>
      <c r="K22" s="16"/>
      <c r="L22" s="16"/>
      <c r="M22" s="16"/>
      <c r="N22" s="16"/>
    </row>
    <row r="23" spans="1:14" ht="21">
      <c r="A23" s="15"/>
      <c r="B23" s="16"/>
      <c r="C23" s="16"/>
      <c r="D23" s="16"/>
      <c r="E23" s="16"/>
      <c r="F23" s="16"/>
      <c r="G23" s="16"/>
      <c r="H23" s="16"/>
      <c r="I23" s="16"/>
      <c r="J23" s="16"/>
      <c r="K23" s="16"/>
      <c r="L23" s="16"/>
      <c r="M23" s="16"/>
      <c r="N23" s="16"/>
    </row>
    <row r="24" spans="1:14" ht="21">
      <c r="A24" s="15" t="s">
        <v>30</v>
      </c>
      <c r="B24" s="16"/>
      <c r="C24" s="16"/>
      <c r="D24" s="16"/>
      <c r="E24" s="16"/>
      <c r="F24" s="16"/>
      <c r="G24" s="16"/>
      <c r="H24" s="16"/>
      <c r="I24" s="16"/>
      <c r="J24" s="16"/>
      <c r="K24" s="16"/>
      <c r="L24" s="16"/>
      <c r="M24" s="16"/>
      <c r="N24" s="16"/>
    </row>
    <row r="25" spans="1:14" ht="15">
      <c r="A25" s="17"/>
      <c r="B25" s="17"/>
      <c r="C25" s="17"/>
      <c r="D25" s="17"/>
      <c r="E25" s="17"/>
      <c r="F25" s="17"/>
      <c r="G25" s="17"/>
      <c r="H25" s="17"/>
      <c r="I25" s="17"/>
      <c r="J25" s="17"/>
      <c r="K25" s="17"/>
      <c r="L25" s="17"/>
      <c r="M25" s="17"/>
      <c r="N25" s="17"/>
    </row>
    <row r="26" spans="1:14" ht="18.75" customHeight="1">
      <c r="A26" s="114" t="s">
        <v>31</v>
      </c>
      <c r="B26" s="114"/>
      <c r="C26" s="114"/>
      <c r="D26" s="114"/>
      <c r="E26" s="114"/>
      <c r="F26" s="78"/>
      <c r="G26" s="114" t="s">
        <v>32</v>
      </c>
      <c r="H26" s="114"/>
      <c r="I26" s="114"/>
      <c r="J26" s="114"/>
      <c r="K26" s="78"/>
      <c r="L26" s="78"/>
      <c r="M26" s="78"/>
      <c r="N26" s="78"/>
    </row>
    <row r="27" spans="1:14" ht="164.25" customHeight="1">
      <c r="A27" s="113" t="s">
        <v>33</v>
      </c>
      <c r="B27" s="113"/>
      <c r="C27" s="113"/>
      <c r="D27" s="113"/>
      <c r="E27" s="113"/>
      <c r="F27" s="79"/>
      <c r="G27" s="113" t="s">
        <v>34</v>
      </c>
      <c r="H27" s="113"/>
      <c r="I27" s="113"/>
      <c r="J27" s="113"/>
      <c r="K27" s="79"/>
      <c r="L27" s="79"/>
      <c r="M27" s="79"/>
    </row>
    <row r="28" spans="1:14" ht="15.75">
      <c r="A28" s="112" t="s">
        <v>35</v>
      </c>
      <c r="B28" s="112"/>
      <c r="C28" s="112"/>
      <c r="D28" s="112"/>
      <c r="E28" s="112"/>
      <c r="F28" s="80"/>
      <c r="G28" s="80"/>
      <c r="H28" s="80" t="s">
        <v>35</v>
      </c>
      <c r="I28" s="80"/>
      <c r="J28" s="80"/>
      <c r="K28" s="80"/>
      <c r="L28" s="80"/>
      <c r="M28" s="80"/>
      <c r="N28" s="80"/>
    </row>
  </sheetData>
  <mergeCells count="22">
    <mergeCell ref="A28:E28"/>
    <mergeCell ref="G27:J27"/>
    <mergeCell ref="G26:J26"/>
    <mergeCell ref="C3:E3"/>
    <mergeCell ref="C4:E4"/>
    <mergeCell ref="C5:E5"/>
    <mergeCell ref="C6:E6"/>
    <mergeCell ref="C7:E7"/>
    <mergeCell ref="C9:H10"/>
    <mergeCell ref="A20:F20"/>
    <mergeCell ref="A18:E18"/>
    <mergeCell ref="D12:G12"/>
    <mergeCell ref="H12:J12"/>
    <mergeCell ref="D19:F19"/>
    <mergeCell ref="A27:E27"/>
    <mergeCell ref="A26:E26"/>
    <mergeCell ref="C2:E2"/>
    <mergeCell ref="A2:B2"/>
    <mergeCell ref="A3:B3"/>
    <mergeCell ref="A5:B5"/>
    <mergeCell ref="A6:B6"/>
    <mergeCell ref="A4:B4"/>
  </mergeCells>
  <pageMargins left="0.59055118110236227" right="0.19685039370078741" top="0.39370078740157483" bottom="0.19685039370078741" header="0.31496062992125984" footer="0.31496062992125984"/>
  <pageSetup paperSize="8" scale="75" fitToWidth="0" orientation="landscape" r:id="rId1"/>
  <drawing r:id="rId2"/>
  <extLst>
    <ext xmlns:x14="http://schemas.microsoft.com/office/spreadsheetml/2009/9/main" uri="{CCE6A557-97BC-4b89-ADB6-D9C93CAAB3DF}">
      <x14:dataValidations xmlns:xm="http://schemas.microsoft.com/office/excel/2006/main" count="2">
        <x14:dataValidation type="list" showInputMessage="1" showErrorMessage="1" promptTitle="Niveau de formation " xr:uid="{29DCF495-C6A9-49E7-9459-B479AFFF4435}">
          <x14:formula1>
            <xm:f>'REFERENTIEL BSCU '!$A$10:$A$15</xm:f>
          </x14:formula1>
          <xm:sqref>D14:D17</xm:sqref>
        </x14:dataValidation>
        <x14:dataValidation type="list" allowBlank="1" showInputMessage="1" showErrorMessage="1" xr:uid="{60860E72-EB75-408E-B3BD-FDA51B476186}">
          <x14:formula1>
            <xm:f>'REFERENTIEL BSCU '!$B$10:$B$15</xm:f>
          </x14:formula1>
          <xm:sqref>E14:E17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854E78-511E-450A-8A63-2CAB0E3ABB0E}">
  <sheetPr>
    <pageSetUpPr fitToPage="1"/>
  </sheetPr>
  <dimension ref="A1:AA34"/>
  <sheetViews>
    <sheetView tabSelected="1" topLeftCell="G4" zoomScale="90" zoomScaleNormal="90" workbookViewId="0">
      <selection activeCell="S18" sqref="S18"/>
    </sheetView>
  </sheetViews>
  <sheetFormatPr defaultColWidth="11.42578125" defaultRowHeight="15"/>
  <cols>
    <col min="1" max="1" width="25.85546875" style="16" customWidth="1"/>
    <col min="2" max="2" width="31.5703125" style="16" customWidth="1"/>
    <col min="3" max="3" width="20" style="16" customWidth="1"/>
    <col min="4" max="4" width="15.7109375" style="16" customWidth="1"/>
    <col min="5" max="5" width="16.5703125" style="16" customWidth="1"/>
    <col min="6" max="6" width="19.85546875" style="16" customWidth="1"/>
    <col min="7" max="7" width="17" style="16" customWidth="1"/>
    <col min="8" max="8" width="25.28515625" style="16" customWidth="1"/>
    <col min="9" max="9" width="16.28515625" style="16" customWidth="1"/>
    <col min="10" max="10" width="14.5703125" style="16" customWidth="1"/>
    <col min="11" max="11" width="14.28515625" style="16" customWidth="1"/>
    <col min="12" max="12" width="15" style="16" customWidth="1"/>
    <col min="13" max="13" width="14.85546875" style="16" customWidth="1"/>
    <col min="14" max="14" width="14" style="16" customWidth="1"/>
    <col min="15" max="15" width="22.140625" style="16" customWidth="1"/>
    <col min="16" max="17" width="19.7109375" style="16" customWidth="1"/>
    <col min="18" max="18" width="23.7109375" style="16" customWidth="1"/>
    <col min="19" max="19" width="16.28515625" style="16" customWidth="1"/>
    <col min="20" max="20" width="11.42578125" style="16"/>
    <col min="21" max="21" width="16.5703125" style="16" customWidth="1"/>
    <col min="22" max="23" width="14.5703125" style="16" customWidth="1"/>
    <col min="24" max="25" width="17.42578125" style="16" customWidth="1"/>
    <col min="26" max="26" width="36.5703125" style="16" customWidth="1"/>
    <col min="27" max="16384" width="11.42578125" style="16"/>
  </cols>
  <sheetData>
    <row r="1" spans="1:27" s="1" customFormat="1" ht="12.75" customHeight="1" thickBot="1">
      <c r="E1" s="2"/>
      <c r="F1" s="2"/>
      <c r="G1" s="2"/>
    </row>
    <row r="2" spans="1:27" s="1" customFormat="1" ht="24.75" customHeight="1">
      <c r="B2" s="7" t="s">
        <v>0</v>
      </c>
      <c r="C2" s="154" t="s">
        <v>1</v>
      </c>
      <c r="D2" s="155"/>
      <c r="E2" s="156"/>
      <c r="F2" s="50"/>
      <c r="G2" s="50"/>
    </row>
    <row r="3" spans="1:27" s="1" customFormat="1" ht="24" customHeight="1">
      <c r="B3" s="7" t="s">
        <v>2</v>
      </c>
      <c r="C3" s="115" t="s">
        <v>1</v>
      </c>
      <c r="D3" s="116"/>
      <c r="E3" s="117"/>
      <c r="F3" s="50"/>
      <c r="G3" s="50"/>
    </row>
    <row r="4" spans="1:27" s="1" customFormat="1" ht="24" customHeight="1">
      <c r="B4" s="7" t="s">
        <v>3</v>
      </c>
      <c r="C4" s="115" t="s">
        <v>1</v>
      </c>
      <c r="D4" s="116"/>
      <c r="E4" s="117"/>
      <c r="F4" s="50"/>
      <c r="G4" s="50"/>
    </row>
    <row r="5" spans="1:27" s="1" customFormat="1" ht="30" customHeight="1">
      <c r="B5" s="7" t="s">
        <v>4</v>
      </c>
      <c r="C5" s="118" t="s">
        <v>1</v>
      </c>
      <c r="D5" s="119"/>
      <c r="E5" s="120"/>
      <c r="F5" s="51"/>
      <c r="G5" s="51"/>
    </row>
    <row r="6" spans="1:27" s="1" customFormat="1" ht="24.6" customHeight="1">
      <c r="B6" s="7" t="s">
        <v>5</v>
      </c>
      <c r="C6" s="118"/>
      <c r="D6" s="119"/>
      <c r="E6" s="120"/>
      <c r="F6" s="51"/>
      <c r="G6" s="51"/>
    </row>
    <row r="7" spans="1:27" s="1" customFormat="1" ht="23.1" customHeight="1" thickBot="1">
      <c r="B7" s="7" t="s">
        <v>36</v>
      </c>
      <c r="C7" s="121"/>
      <c r="D7" s="122"/>
      <c r="E7" s="123"/>
      <c r="F7" s="51"/>
      <c r="G7" s="51"/>
    </row>
    <row r="8" spans="1:27" s="1" customFormat="1" ht="27.75" customHeight="1" thickBot="1">
      <c r="A8" s="4"/>
      <c r="B8" s="4"/>
      <c r="C8" s="6"/>
      <c r="D8" s="6"/>
      <c r="E8" s="6"/>
      <c r="F8" s="6"/>
      <c r="G8" s="6"/>
      <c r="H8" s="6"/>
      <c r="I8" s="6"/>
      <c r="J8" s="6"/>
      <c r="K8" s="6"/>
      <c r="L8" s="6"/>
    </row>
    <row r="9" spans="1:27" ht="81.95" customHeight="1" thickBot="1">
      <c r="A9" s="18"/>
      <c r="B9" s="151" t="s">
        <v>37</v>
      </c>
      <c r="C9" s="152"/>
      <c r="D9" s="152"/>
      <c r="E9" s="152"/>
      <c r="F9" s="152"/>
      <c r="G9" s="152"/>
      <c r="H9" s="152"/>
      <c r="I9" s="152"/>
      <c r="J9" s="153"/>
      <c r="K9" s="81"/>
      <c r="L9" s="81"/>
      <c r="M9" s="81"/>
      <c r="N9" s="81"/>
      <c r="O9" s="81"/>
      <c r="P9" s="81"/>
      <c r="Q9" s="81"/>
      <c r="R9" s="81"/>
      <c r="S9" s="81"/>
      <c r="T9" s="81"/>
      <c r="U9" s="81"/>
      <c r="V9" s="81"/>
      <c r="W9" s="83"/>
      <c r="X9" s="17"/>
      <c r="Y9" s="20"/>
      <c r="Z9" s="19"/>
    </row>
    <row r="10" spans="1:27" ht="14.45" customHeight="1">
      <c r="A10" s="137" t="s">
        <v>38</v>
      </c>
      <c r="B10" s="81"/>
      <c r="C10" s="81"/>
      <c r="D10" s="81"/>
      <c r="E10" s="81"/>
      <c r="F10" s="81"/>
      <c r="G10" s="81"/>
      <c r="H10" s="21"/>
      <c r="I10" s="106"/>
      <c r="J10" s="81"/>
      <c r="K10" s="81"/>
      <c r="L10" s="81"/>
      <c r="M10" s="81"/>
      <c r="N10" s="81"/>
      <c r="O10" s="81"/>
      <c r="P10" s="81"/>
      <c r="Q10" s="81"/>
      <c r="R10" s="81"/>
      <c r="S10" s="81"/>
      <c r="T10" s="81"/>
      <c r="U10" s="81"/>
      <c r="V10" s="81"/>
      <c r="W10" s="19"/>
      <c r="Y10" s="19"/>
      <c r="Z10" s="19"/>
    </row>
    <row r="11" spans="1:27" ht="54" customHeight="1">
      <c r="A11" s="138"/>
      <c r="B11" s="139" t="s">
        <v>39</v>
      </c>
      <c r="C11" s="139"/>
      <c r="D11" s="139"/>
      <c r="E11" s="139"/>
      <c r="F11" s="139"/>
      <c r="G11" s="139"/>
      <c r="H11" s="139"/>
      <c r="I11" s="139"/>
      <c r="J11" s="139"/>
      <c r="K11" s="139"/>
      <c r="L11" s="81"/>
      <c r="M11" s="81"/>
      <c r="N11" s="81"/>
      <c r="O11" s="81"/>
      <c r="P11" s="81"/>
      <c r="Q11" s="81"/>
      <c r="R11" s="81"/>
      <c r="S11" s="81"/>
      <c r="T11" s="81"/>
      <c r="U11" s="81"/>
      <c r="V11" s="81"/>
      <c r="W11" s="19"/>
      <c r="Y11" s="19"/>
      <c r="Z11" s="19"/>
    </row>
    <row r="12" spans="1:27" ht="31.5" customHeight="1">
      <c r="A12" s="21"/>
      <c r="B12" s="84"/>
      <c r="C12" s="81"/>
      <c r="D12" s="81"/>
      <c r="E12" s="81"/>
      <c r="F12" s="81"/>
      <c r="G12" s="81"/>
      <c r="H12" s="22"/>
      <c r="I12" s="81"/>
      <c r="J12" s="81"/>
      <c r="K12" s="81"/>
      <c r="L12" s="81"/>
      <c r="M12" s="81"/>
      <c r="N12" s="81"/>
      <c r="O12" s="81"/>
      <c r="P12" s="81"/>
      <c r="Q12" s="81"/>
      <c r="R12" s="81"/>
      <c r="S12" s="81"/>
      <c r="T12" s="81"/>
      <c r="U12" s="81"/>
      <c r="V12" s="81"/>
      <c r="W12" s="82"/>
      <c r="Y12" s="82"/>
      <c r="Z12" s="19"/>
    </row>
    <row r="13" spans="1:27">
      <c r="A13" s="25"/>
      <c r="B13" s="25"/>
      <c r="C13" s="25"/>
      <c r="D13" s="25"/>
      <c r="E13" s="25"/>
      <c r="F13" s="25"/>
      <c r="G13" s="25"/>
      <c r="H13" s="25"/>
      <c r="I13" s="25"/>
      <c r="J13" s="25"/>
      <c r="K13" s="25"/>
      <c r="L13" s="17"/>
      <c r="M13" s="17"/>
      <c r="N13" s="17"/>
      <c r="O13" s="17"/>
      <c r="P13" s="17"/>
      <c r="Q13" s="17"/>
      <c r="R13" s="17"/>
      <c r="S13" s="17"/>
      <c r="T13" s="17"/>
      <c r="U13" s="17"/>
      <c r="V13" s="17"/>
      <c r="W13" s="17"/>
      <c r="X13" s="17"/>
      <c r="Y13" s="17"/>
      <c r="Z13" s="17"/>
    </row>
    <row r="14" spans="1:27" s="27" customFormat="1" ht="43.5" customHeight="1">
      <c r="A14" s="142" t="s">
        <v>8</v>
      </c>
      <c r="B14" s="143"/>
      <c r="C14" s="143"/>
      <c r="D14" s="143"/>
      <c r="E14" s="143"/>
      <c r="F14" s="143"/>
      <c r="G14" s="143"/>
      <c r="H14" s="143"/>
      <c r="I14" s="143"/>
      <c r="J14" s="143"/>
      <c r="K14" s="143"/>
      <c r="L14" s="143"/>
      <c r="M14" s="143"/>
      <c r="N14" s="143"/>
      <c r="O14" s="144"/>
      <c r="P14" s="145" t="s">
        <v>9</v>
      </c>
      <c r="Q14" s="146"/>
      <c r="R14" s="147"/>
      <c r="S14" s="16"/>
      <c r="T14" s="16"/>
      <c r="U14" s="16"/>
      <c r="V14" s="16"/>
      <c r="W14" s="16"/>
      <c r="AA14" s="26"/>
    </row>
    <row r="15" spans="1:27" s="27" customFormat="1" ht="56.25" customHeight="1">
      <c r="A15" s="86"/>
      <c r="B15" s="87"/>
      <c r="C15" s="142" t="s">
        <v>40</v>
      </c>
      <c r="D15" s="143"/>
      <c r="E15" s="142" t="s">
        <v>41</v>
      </c>
      <c r="F15" s="143"/>
      <c r="G15" s="144"/>
      <c r="H15" s="142" t="s">
        <v>42</v>
      </c>
      <c r="I15" s="143"/>
      <c r="J15" s="143"/>
      <c r="K15" s="144"/>
      <c r="L15" s="142" t="s">
        <v>43</v>
      </c>
      <c r="M15" s="143"/>
      <c r="N15" s="143"/>
      <c r="O15" s="144"/>
      <c r="P15" s="148"/>
      <c r="Q15" s="149"/>
      <c r="R15" s="150"/>
      <c r="S15" s="16"/>
      <c r="T15" s="16"/>
      <c r="U15" s="16"/>
      <c r="V15" s="16"/>
      <c r="W15" s="16"/>
    </row>
    <row r="16" spans="1:27" s="32" customFormat="1" ht="105">
      <c r="A16" s="28" t="s">
        <v>44</v>
      </c>
      <c r="B16" s="29" t="s">
        <v>45</v>
      </c>
      <c r="C16" s="29" t="s">
        <v>46</v>
      </c>
      <c r="D16" s="29" t="s">
        <v>47</v>
      </c>
      <c r="E16" s="29" t="s">
        <v>48</v>
      </c>
      <c r="F16" s="29" t="s">
        <v>49</v>
      </c>
      <c r="G16" s="29" t="s">
        <v>50</v>
      </c>
      <c r="H16" s="28" t="s">
        <v>51</v>
      </c>
      <c r="I16" s="28" t="s">
        <v>52</v>
      </c>
      <c r="J16" s="28" t="s">
        <v>53</v>
      </c>
      <c r="K16" s="28" t="s">
        <v>54</v>
      </c>
      <c r="L16" s="28" t="s">
        <v>55</v>
      </c>
      <c r="M16" s="28" t="s">
        <v>56</v>
      </c>
      <c r="N16" s="30" t="s">
        <v>57</v>
      </c>
      <c r="O16" s="30" t="s">
        <v>58</v>
      </c>
      <c r="P16" s="31" t="s">
        <v>59</v>
      </c>
      <c r="Q16" s="31" t="s">
        <v>60</v>
      </c>
      <c r="R16" s="31" t="s">
        <v>19</v>
      </c>
      <c r="S16" s="16"/>
      <c r="T16" s="16"/>
      <c r="U16" s="16"/>
      <c r="V16" s="16"/>
      <c r="W16" s="16"/>
    </row>
    <row r="17" spans="1:23" ht="34.5" customHeight="1">
      <c r="A17" s="91" t="s">
        <v>61</v>
      </c>
      <c r="B17" s="91"/>
      <c r="C17" s="93"/>
      <c r="D17" s="96" t="e">
        <f>+C17/C23</f>
        <v>#DIV/0!</v>
      </c>
      <c r="E17" s="33"/>
      <c r="F17" s="33"/>
      <c r="G17" s="94">
        <v>0</v>
      </c>
      <c r="H17" s="95"/>
      <c r="I17" s="107">
        <v>45728</v>
      </c>
      <c r="J17" s="97" t="e">
        <f>H17/C17</f>
        <v>#DIV/0!</v>
      </c>
      <c r="K17" s="98">
        <f>H17</f>
        <v>0</v>
      </c>
      <c r="L17" s="90" t="s">
        <v>61</v>
      </c>
      <c r="M17" s="101">
        <v>0</v>
      </c>
      <c r="N17" s="101">
        <v>0</v>
      </c>
      <c r="O17" s="102"/>
      <c r="P17" s="38"/>
      <c r="Q17" s="39"/>
      <c r="R17" s="39"/>
    </row>
    <row r="18" spans="1:23" ht="34.5" customHeight="1">
      <c r="A18" s="91" t="s">
        <v>62</v>
      </c>
      <c r="B18" s="91" t="s">
        <v>63</v>
      </c>
      <c r="C18" s="93"/>
      <c r="D18" s="96" t="e">
        <f>C18/C23</f>
        <v>#DIV/0!</v>
      </c>
      <c r="E18" s="33"/>
      <c r="F18" s="33"/>
      <c r="G18" s="94">
        <v>0</v>
      </c>
      <c r="H18" s="95"/>
      <c r="I18" s="107">
        <v>45728</v>
      </c>
      <c r="J18" s="97" t="e">
        <f>H18/C18</f>
        <v>#DIV/0!</v>
      </c>
      <c r="K18" s="98">
        <f>H18</f>
        <v>0</v>
      </c>
      <c r="L18" s="90" t="s">
        <v>62</v>
      </c>
      <c r="M18" s="103"/>
      <c r="N18" s="103"/>
      <c r="O18" s="104"/>
      <c r="P18" s="38" t="s">
        <v>1</v>
      </c>
      <c r="Q18" s="39"/>
      <c r="R18" s="39"/>
    </row>
    <row r="19" spans="1:23" ht="34.5" customHeight="1">
      <c r="A19" s="91" t="s">
        <v>64</v>
      </c>
      <c r="B19" s="91" t="s">
        <v>65</v>
      </c>
      <c r="C19" s="93"/>
      <c r="D19" s="96" t="e">
        <f>C19/C23</f>
        <v>#DIV/0!</v>
      </c>
      <c r="E19" s="33"/>
      <c r="F19" s="33"/>
      <c r="G19" s="94">
        <v>0</v>
      </c>
      <c r="H19" s="95"/>
      <c r="I19" s="107">
        <v>45728</v>
      </c>
      <c r="J19" s="97" t="e">
        <f>H19/C19</f>
        <v>#DIV/0!</v>
      </c>
      <c r="K19" s="98">
        <f>H19</f>
        <v>0</v>
      </c>
      <c r="L19" s="90" t="s">
        <v>66</v>
      </c>
      <c r="M19" s="101">
        <v>0</v>
      </c>
      <c r="N19" s="101">
        <v>0</v>
      </c>
      <c r="O19" s="102"/>
      <c r="P19" s="38"/>
      <c r="Q19" s="39"/>
      <c r="R19" s="39"/>
      <c r="S19" s="43"/>
    </row>
    <row r="20" spans="1:23" ht="34.5" customHeight="1">
      <c r="A20" s="33"/>
      <c r="B20" s="33"/>
      <c r="C20" s="88"/>
      <c r="D20" s="33"/>
      <c r="E20" s="33"/>
      <c r="F20" s="33"/>
      <c r="G20" s="34"/>
      <c r="H20" s="35"/>
      <c r="I20" s="35"/>
      <c r="J20" s="35"/>
      <c r="K20" s="36"/>
      <c r="L20" s="37"/>
      <c r="M20" s="36"/>
      <c r="N20" s="36"/>
      <c r="O20" s="37"/>
      <c r="P20" s="38"/>
      <c r="Q20" s="39"/>
      <c r="R20" s="39"/>
    </row>
    <row r="21" spans="1:23" ht="34.5" customHeight="1">
      <c r="A21" s="33"/>
      <c r="B21" s="33"/>
      <c r="C21" s="88"/>
      <c r="D21" s="33"/>
      <c r="E21" s="33"/>
      <c r="F21" s="33"/>
      <c r="G21" s="34"/>
      <c r="H21" s="35"/>
      <c r="I21" s="35"/>
      <c r="J21" s="35"/>
      <c r="K21" s="36"/>
      <c r="L21" s="37"/>
      <c r="M21" s="36"/>
      <c r="N21" s="36"/>
      <c r="O21" s="37"/>
      <c r="P21" s="38"/>
      <c r="Q21" s="39"/>
      <c r="R21" s="39"/>
    </row>
    <row r="22" spans="1:23" ht="34.5" customHeight="1">
      <c r="A22" s="33"/>
      <c r="B22" s="33"/>
      <c r="C22" s="88"/>
      <c r="D22" s="33"/>
      <c r="E22" s="33"/>
      <c r="F22" s="33"/>
      <c r="G22" s="34"/>
      <c r="H22" s="35"/>
      <c r="I22" s="35"/>
      <c r="J22" s="35"/>
      <c r="K22" s="36"/>
      <c r="L22" s="37"/>
      <c r="M22" s="36"/>
      <c r="N22" s="36"/>
      <c r="O22" s="37"/>
      <c r="P22" s="38"/>
      <c r="Q22" s="39"/>
      <c r="R22" s="39"/>
    </row>
    <row r="23" spans="1:23" s="40" customFormat="1" ht="51" customHeight="1">
      <c r="A23" s="140" t="s">
        <v>67</v>
      </c>
      <c r="B23" s="141"/>
      <c r="C23" s="89">
        <f>SUM(C17:C22)</f>
        <v>0</v>
      </c>
      <c r="D23" s="92" t="e">
        <f>SUM(D17:D22)</f>
        <v>#DIV/0!</v>
      </c>
      <c r="E23" s="41"/>
      <c r="F23" s="41"/>
      <c r="G23" s="41">
        <f t="shared" ref="G23" si="0">SUM(G17:G22)</f>
        <v>0</v>
      </c>
      <c r="H23" s="41">
        <f>SUM(H17:H22)</f>
        <v>0</v>
      </c>
      <c r="I23" s="41"/>
      <c r="J23" s="100" t="s">
        <v>1</v>
      </c>
      <c r="K23" s="99">
        <f t="shared" ref="K23:O23" si="1">SUM(K17:K22)</f>
        <v>0</v>
      </c>
      <c r="L23" s="41">
        <f t="shared" si="1"/>
        <v>0</v>
      </c>
      <c r="M23" s="105">
        <f t="shared" si="1"/>
        <v>0</v>
      </c>
      <c r="N23" s="105">
        <f t="shared" si="1"/>
        <v>0</v>
      </c>
      <c r="O23" s="41">
        <f t="shared" si="1"/>
        <v>0</v>
      </c>
      <c r="P23" s="41">
        <f>SUM(P17:P22)</f>
        <v>0</v>
      </c>
      <c r="Q23" s="41">
        <f>SUM(Q17:Q22)</f>
        <v>0</v>
      </c>
      <c r="R23" s="42"/>
      <c r="S23" s="16"/>
      <c r="T23" s="16"/>
      <c r="U23" s="16"/>
      <c r="V23" s="16"/>
      <c r="W23" s="16"/>
    </row>
    <row r="24" spans="1:23" ht="21">
      <c r="A24" s="15"/>
    </row>
    <row r="25" spans="1:23" ht="21">
      <c r="A25" s="15" t="s">
        <v>29</v>
      </c>
    </row>
    <row r="26" spans="1:23" ht="21">
      <c r="A26" s="15"/>
      <c r="G26" s="17"/>
      <c r="H26" s="17"/>
      <c r="I26" s="17"/>
    </row>
    <row r="27" spans="1:23" ht="21">
      <c r="A27" s="15" t="s">
        <v>30</v>
      </c>
      <c r="F27" s="18"/>
      <c r="G27" s="81"/>
      <c r="H27" s="81"/>
      <c r="I27" s="81"/>
      <c r="J27" s="19"/>
    </row>
    <row r="28" spans="1:23">
      <c r="A28" s="17"/>
      <c r="B28" s="17"/>
      <c r="C28" s="17"/>
      <c r="D28" s="17"/>
      <c r="E28" s="17"/>
      <c r="F28" s="24"/>
      <c r="G28" s="81"/>
      <c r="H28" s="81"/>
      <c r="I28" s="81"/>
      <c r="J28" s="20"/>
      <c r="K28" s="17"/>
      <c r="L28" s="17"/>
      <c r="M28" s="17"/>
      <c r="N28" s="17"/>
      <c r="O28" s="17"/>
    </row>
    <row r="29" spans="1:23" ht="39.75" customHeight="1">
      <c r="A29" s="114" t="s">
        <v>31</v>
      </c>
      <c r="B29" s="114"/>
      <c r="C29" s="114"/>
      <c r="D29" s="114"/>
      <c r="E29" s="114"/>
      <c r="F29" s="114"/>
      <c r="G29" s="78"/>
      <c r="H29" s="81"/>
      <c r="I29" s="81"/>
      <c r="J29" s="114" t="s">
        <v>32</v>
      </c>
      <c r="K29" s="114"/>
      <c r="L29" s="114"/>
      <c r="M29" s="114"/>
      <c r="N29" s="114"/>
      <c r="O29" s="114"/>
    </row>
    <row r="30" spans="1:23" ht="125.25" customHeight="1">
      <c r="A30" s="113" t="s">
        <v>68</v>
      </c>
      <c r="B30" s="113"/>
      <c r="C30" s="113"/>
      <c r="D30" s="113"/>
      <c r="E30" s="113"/>
      <c r="F30" s="113"/>
      <c r="G30" s="79"/>
      <c r="H30" s="81"/>
      <c r="I30" s="81"/>
      <c r="J30" s="113" t="s">
        <v>69</v>
      </c>
      <c r="K30" s="113"/>
      <c r="L30" s="113"/>
      <c r="M30" s="113"/>
      <c r="N30" s="113"/>
      <c r="O30" s="113"/>
    </row>
    <row r="31" spans="1:23" ht="154.5" customHeight="1">
      <c r="A31" s="157" t="s">
        <v>35</v>
      </c>
      <c r="B31" s="157"/>
      <c r="C31" s="157"/>
      <c r="D31" s="157"/>
      <c r="E31" s="157"/>
      <c r="F31" s="157"/>
      <c r="G31" s="80"/>
      <c r="H31" s="81"/>
      <c r="I31" s="81"/>
      <c r="J31" s="157" t="s">
        <v>35</v>
      </c>
      <c r="K31" s="157"/>
      <c r="L31" s="157"/>
      <c r="M31" s="157"/>
      <c r="N31" s="157"/>
      <c r="O31" s="157"/>
    </row>
    <row r="32" spans="1:23">
      <c r="A32" s="23"/>
      <c r="B32" s="23"/>
      <c r="C32" s="23"/>
      <c r="D32" s="23"/>
      <c r="E32" s="23"/>
      <c r="F32" s="85"/>
      <c r="G32" s="81"/>
      <c r="H32" s="81"/>
      <c r="I32" s="81"/>
      <c r="J32" s="82"/>
      <c r="K32" s="23"/>
      <c r="L32" s="23"/>
      <c r="M32" s="23"/>
      <c r="N32" s="23"/>
      <c r="O32" s="23"/>
    </row>
    <row r="33" spans="6:10">
      <c r="F33" s="18"/>
      <c r="G33" s="81"/>
      <c r="H33" s="81"/>
      <c r="I33" s="81"/>
      <c r="J33" s="19"/>
    </row>
    <row r="34" spans="6:10">
      <c r="G34" s="23"/>
      <c r="H34" s="23"/>
      <c r="I34" s="23"/>
    </row>
  </sheetData>
  <mergeCells count="22">
    <mergeCell ref="J29:O29"/>
    <mergeCell ref="J30:O30"/>
    <mergeCell ref="J31:O31"/>
    <mergeCell ref="A29:F29"/>
    <mergeCell ref="A30:F30"/>
    <mergeCell ref="A31:F31"/>
    <mergeCell ref="B9:J9"/>
    <mergeCell ref="C5:E5"/>
    <mergeCell ref="C6:E6"/>
    <mergeCell ref="C7:E7"/>
    <mergeCell ref="C2:E2"/>
    <mergeCell ref="C3:E3"/>
    <mergeCell ref="C4:E4"/>
    <mergeCell ref="A10:A11"/>
    <mergeCell ref="B11:K11"/>
    <mergeCell ref="A23:B23"/>
    <mergeCell ref="A14:O14"/>
    <mergeCell ref="P14:R15"/>
    <mergeCell ref="C15:D15"/>
    <mergeCell ref="E15:G15"/>
    <mergeCell ref="H15:K15"/>
    <mergeCell ref="L15:O15"/>
  </mergeCells>
  <pageMargins left="0.7" right="0.7" top="0.75" bottom="0.75" header="0.3" footer="0.3"/>
  <pageSetup paperSize="8" scale="56" fitToWidth="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307009-2BAF-4A2A-AED0-D7C2152FB189}">
  <dimension ref="A9:B15"/>
  <sheetViews>
    <sheetView workbookViewId="0">
      <selection activeCell="A15" sqref="A15"/>
    </sheetView>
  </sheetViews>
  <sheetFormatPr defaultColWidth="9.140625" defaultRowHeight="15"/>
  <cols>
    <col min="1" max="1" width="31.28515625" customWidth="1"/>
  </cols>
  <sheetData>
    <row r="9" spans="1:2">
      <c r="A9" s="8" t="s">
        <v>70</v>
      </c>
      <c r="B9" s="9" t="s">
        <v>71</v>
      </c>
    </row>
    <row r="10" spans="1:2">
      <c r="A10" s="10" t="s">
        <v>21</v>
      </c>
      <c r="B10" s="11">
        <v>3716</v>
      </c>
    </row>
    <row r="11" spans="1:2">
      <c r="A11" s="10" t="s">
        <v>22</v>
      </c>
      <c r="B11" s="11">
        <v>8635</v>
      </c>
    </row>
    <row r="12" spans="1:2">
      <c r="A12" s="10" t="s">
        <v>23</v>
      </c>
      <c r="B12" s="11">
        <v>7495</v>
      </c>
    </row>
    <row r="13" spans="1:2">
      <c r="A13" s="10" t="s">
        <v>72</v>
      </c>
      <c r="B13" s="11">
        <v>8108</v>
      </c>
    </row>
    <row r="14" spans="1:2" ht="30">
      <c r="A14" s="12" t="s">
        <v>73</v>
      </c>
      <c r="B14" s="13">
        <v>5080</v>
      </c>
    </row>
    <row r="15" spans="1:2">
      <c r="A15" s="14" t="s">
        <v>25</v>
      </c>
      <c r="B15" s="13">
        <v>9053</v>
      </c>
    </row>
  </sheetData>
  <sheetProtection algorithmName="SHA-512" hashValue="UpSqEWtH0tCokljwphOZJ72hBH+pvUcDBv2zfoJ7Utuw2rukZyydgMxjjOUwpu9vrwYoZFB+vG20WLux9Pic5Q==" saltValue="vhxEzLrgr78gHOb01Xq4zQ==" spinCount="100000" sheet="1" objects="1" scenarios="1"/>
  <pageMargins left="0.7" right="0.7" top="0.75" bottom="0.75" header="0.3" footer="0.3"/>
  <pageSetup paperSize="9"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MigrationWizIdVersion xmlns="f8432982-2761-40fa-9a59-042d6f44efaf" xsi:nil="true"/>
    <MigrationWizIdSecurityGroups xmlns="f8432982-2761-40fa-9a59-042d6f44efaf" xsi:nil="true"/>
    <TaxCatchAll xmlns="dac6eaf4-5f0c-43c6-9062-31b0e7a06044" xsi:nil="true"/>
    <MigrationWizIdDocumentLibraryPermissions xmlns="f8432982-2761-40fa-9a59-042d6f44efaf" xsi:nil="true"/>
    <lcf76f155ced4ddcb4097134ff3c332f0 xmlns="f8432982-2761-40fa-9a59-042d6f44efaf" xsi:nil="true"/>
    <lcf76f155ced4ddcb4097134ff3c332f xmlns="f8432982-2761-40fa-9a59-042d6f44efaf">
      <Terms xmlns="http://schemas.microsoft.com/office/infopath/2007/PartnerControls"/>
    </lcf76f155ced4ddcb4097134ff3c332f>
    <MigrationWizId xmlns="f8432982-2761-40fa-9a59-042d6f44efaf" xsi:nil="true"/>
    <MigrationWizIdPermissionLevels xmlns="f8432982-2761-40fa-9a59-042d6f44efaf" xsi:nil="true"/>
    <MigrationWizIdPermissions xmlns="f8432982-2761-40fa-9a59-042d6f44efaf" xsi:nil="true"/>
    <StatutMacro xmlns="f8432982-2761-40fa-9a59-042d6f44efaf"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504D734772A9E34DB2FA2FC90F6CBEF6" ma:contentTypeVersion="24" ma:contentTypeDescription="Create a new document." ma:contentTypeScope="" ma:versionID="ae7838041bf592518a3d32d2f1531fd3">
  <xsd:schema xmlns:xsd="http://www.w3.org/2001/XMLSchema" xmlns:xs="http://www.w3.org/2001/XMLSchema" xmlns:p="http://schemas.microsoft.com/office/2006/metadata/properties" xmlns:ns2="f8432982-2761-40fa-9a59-042d6f44efaf" xmlns:ns3="dac6eaf4-5f0c-43c6-9062-31b0e7a06044" targetNamespace="http://schemas.microsoft.com/office/2006/metadata/properties" ma:root="true" ma:fieldsID="448c9ca9e85fadd2fc6a4999ce353331" ns2:_="" ns3:_="">
    <xsd:import namespace="f8432982-2761-40fa-9a59-042d6f44efaf"/>
    <xsd:import namespace="dac6eaf4-5f0c-43c6-9062-31b0e7a06044"/>
    <xsd:element name="properties">
      <xsd:complexType>
        <xsd:sequence>
          <xsd:element name="documentManagement">
            <xsd:complexType>
              <xsd:all>
                <xsd:element ref="ns2:MigrationWizId" minOccurs="0"/>
                <xsd:element ref="ns2:MigrationWizIdPermissions" minOccurs="0"/>
                <xsd:element ref="ns2:MigrationWizIdVersion" minOccurs="0"/>
                <xsd:element ref="ns2:MigrationWizIdPermissionLevels" minOccurs="0"/>
                <xsd:element ref="ns2:MigrationWizIdDocumentLibraryPermissions" minOccurs="0"/>
                <xsd:element ref="ns2:MigrationWizIdSecurityGroups" minOccurs="0"/>
                <xsd:element ref="ns2:lcf76f155ced4ddcb4097134ff3c332f0" minOccurs="0"/>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LengthInSeconds" minOccurs="0"/>
                <xsd:element ref="ns2:MediaServiceLocation" minOccurs="0"/>
                <xsd:element ref="ns2:StatutMacro"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8432982-2761-40fa-9a59-042d6f44efaf" elementFormDefault="qualified">
    <xsd:import namespace="http://schemas.microsoft.com/office/2006/documentManagement/types"/>
    <xsd:import namespace="http://schemas.microsoft.com/office/infopath/2007/PartnerControls"/>
    <xsd:element name="MigrationWizId" ma:index="8" nillable="true" ma:displayName="MigrationWizId" ma:internalName="MigrationWizId">
      <xsd:simpleType>
        <xsd:restriction base="dms:Text"/>
      </xsd:simpleType>
    </xsd:element>
    <xsd:element name="MigrationWizIdPermissions" ma:index="9" nillable="true" ma:displayName="MigrationWizIdPermissions" ma:internalName="MigrationWizIdPermissions">
      <xsd:simpleType>
        <xsd:restriction base="dms:Text"/>
      </xsd:simpleType>
    </xsd:element>
    <xsd:element name="MigrationWizIdVersion" ma:index="10" nillable="true" ma:displayName="MigrationWizIdVersion" ma:internalName="MigrationWizIdVersion">
      <xsd:simpleType>
        <xsd:restriction base="dms:Text"/>
      </xsd:simpleType>
    </xsd:element>
    <xsd:element name="MigrationWizIdPermissionLevels" ma:index="11" nillable="true" ma:displayName="MigrationWizIdPermissionLevels" ma:internalName="MigrationWizIdPermissionLevels">
      <xsd:simpleType>
        <xsd:restriction base="dms:Text"/>
      </xsd:simpleType>
    </xsd:element>
    <xsd:element name="MigrationWizIdDocumentLibraryPermissions" ma:index="12" nillable="true" ma:displayName="MigrationWizIdDocumentLibraryPermissions" ma:internalName="MigrationWizIdDocumentLibraryPermissions">
      <xsd:simpleType>
        <xsd:restriction base="dms:Text"/>
      </xsd:simpleType>
    </xsd:element>
    <xsd:element name="MigrationWizIdSecurityGroups" ma:index="13" nillable="true" ma:displayName="MigrationWizIdSecurityGroups" ma:internalName="MigrationWizIdSecurityGroups">
      <xsd:simpleType>
        <xsd:restriction base="dms:Text"/>
      </xsd:simpleType>
    </xsd:element>
    <xsd:element name="lcf76f155ced4ddcb4097134ff3c332f0" ma:index="14" nillable="true" ma:displayName="Balises d’images_0" ma:hidden="true" ma:internalName="lcf76f155ced4ddcb4097134ff3c332f0" ma:readOnly="false">
      <xsd:simpleType>
        <xsd:restriction base="dms:Note"/>
      </xsd:simpleType>
    </xsd:element>
    <xsd:element name="MediaServiceMetadata" ma:index="15" nillable="true" ma:displayName="MediaServiceMetadata" ma:hidden="true" ma:internalName="MediaServiceMetadata" ma:readOnly="true">
      <xsd:simpleType>
        <xsd:restriction base="dms:Note"/>
      </xsd:simpleType>
    </xsd:element>
    <xsd:element name="MediaServiceFastMetadata" ma:index="16" nillable="true" ma:displayName="MediaServiceFastMetadata" ma:hidden="true" ma:internalName="MediaServiceFastMetadata" ma:readOnly="true">
      <xsd:simpleType>
        <xsd:restriction base="dms:Note"/>
      </xsd:simpleType>
    </xsd:element>
    <xsd:element name="MediaServiceSearchProperties" ma:index="17" nillable="true" ma:displayName="MediaServiceSearchProperties" ma:hidden="true" ma:internalName="MediaServiceSearchProperties" ma:readOnly="true">
      <xsd:simpleType>
        <xsd:restriction base="dms:Note"/>
      </xsd:simpleType>
    </xsd:element>
    <xsd:element name="MediaServiceObjectDetectorVersions" ma:index="18" nillable="true" ma:displayName="MediaServiceObjectDetectorVersions" ma:description="" ma:hidden="true" ma:indexed="true" ma:internalName="MediaServiceObjectDetectorVersions"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af297d61-6b73-4add-a49b-ddac39665e19" ma:termSetId="09814cd3-568e-fe90-9814-8d621ff8fb84" ma:anchorId="fba54fb3-c3e1-fe81-a776-ca4b69148c4d" ma:open="true" ma:isKeyword="false">
      <xsd:complexType>
        <xsd:sequence>
          <xsd:element ref="pc:Terms" minOccurs="0" maxOccurs="1"/>
        </xsd:sequence>
      </xsd:complexType>
    </xsd:element>
    <xsd:element name="MediaServiceDateTaken" ma:index="24" nillable="true" ma:displayName="MediaServiceDateTaken" ma:description="" ma:hidden="true" ma:indexed="true" ma:internalName="MediaServiceDateTaken" ma:readOnly="true">
      <xsd:simpleType>
        <xsd:restriction base="dms:Text"/>
      </xsd:simpleType>
    </xsd:element>
    <xsd:element name="MediaServiceGenerationTime" ma:index="25" nillable="true" ma:displayName="MediaServiceGenerationTime" ma:hidden="true" ma:internalName="MediaServiceGenerationTime" ma:readOnly="true">
      <xsd:simpleType>
        <xsd:restriction base="dms:Text"/>
      </xsd:simpleType>
    </xsd:element>
    <xsd:element name="MediaServiceEventHashCode" ma:index="26" nillable="true" ma:displayName="MediaServiceEventHashCode" ma:hidden="true" ma:internalName="MediaServiceEventHashCode" ma:readOnly="true">
      <xsd:simpleType>
        <xsd:restriction base="dms:Text"/>
      </xsd:simpleType>
    </xsd:element>
    <xsd:element name="MediaServiceOCR" ma:index="27" nillable="true" ma:displayName="Extracted Text" ma:internalName="MediaServiceOCR" ma:readOnly="true">
      <xsd:simpleType>
        <xsd:restriction base="dms:Note">
          <xsd:maxLength value="255"/>
        </xsd:restriction>
      </xsd:simpleType>
    </xsd:element>
    <xsd:element name="MediaLengthInSeconds" ma:index="28" nillable="true" ma:displayName="MediaLengthInSeconds" ma:hidden="true" ma:internalName="MediaLengthInSeconds" ma:readOnly="true">
      <xsd:simpleType>
        <xsd:restriction base="dms:Unknown"/>
      </xsd:simpleType>
    </xsd:element>
    <xsd:element name="MediaServiceLocation" ma:index="29" nillable="true" ma:displayName="Location" ma:description="" ma:indexed="true" ma:internalName="MediaServiceLocation" ma:readOnly="true">
      <xsd:simpleType>
        <xsd:restriction base="dms:Text"/>
      </xsd:simpleType>
    </xsd:element>
    <xsd:element name="StatutMacro" ma:index="30" nillable="true" ma:displayName="Statut Macro" ma:description="Statut Macro sous Synergie" ma:format="Dropdown" ma:internalName="StatutMacro">
      <xsd:simpleType>
        <xsd:restriction base="dms:Note">
          <xsd:maxLength value="255"/>
        </xsd:restriction>
      </xsd:simpleType>
    </xsd:element>
    <xsd:element name="MediaServiceBillingMetadata" ma:index="31"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ac6eaf4-5f0c-43c6-9062-31b0e7a06044" elementFormDefault="qualified">
    <xsd:import namespace="http://schemas.microsoft.com/office/2006/documentManagement/types"/>
    <xsd:import namespace="http://schemas.microsoft.com/office/infopath/2007/PartnerControls"/>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d79e30a6-29f5-42bc-b5e4-bcab89a228c3}" ma:internalName="TaxCatchAll" ma:showField="CatchAllData" ma:web="dac6eaf4-5f0c-43c6-9062-31b0e7a0604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4764D6B-1B8A-4BBC-9B86-DABEB3AE6382}"/>
</file>

<file path=customXml/itemProps2.xml><?xml version="1.0" encoding="utf-8"?>
<ds:datastoreItem xmlns:ds="http://schemas.openxmlformats.org/officeDocument/2006/customXml" ds:itemID="{37D23E92-3675-42E4-9560-F3FB9F8E1369}"/>
</file>

<file path=customXml/itemProps3.xml><?xml version="1.0" encoding="utf-8"?>
<ds:datastoreItem xmlns:ds="http://schemas.openxmlformats.org/officeDocument/2006/customXml" ds:itemID="{DA45D179-3B93-446A-A186-B7A56347F9AE}"/>
</file>

<file path=docProps/app.xml><?xml version="1.0" encoding="utf-8"?>
<Properties xmlns="http://schemas.openxmlformats.org/officeDocument/2006/extended-properties" xmlns:vt="http://schemas.openxmlformats.org/officeDocument/2006/docPropsVTypes">
  <Application>Microsoft Excel Online</Application>
  <Manager/>
  <Company>CONSEIL REGIONAL GUADELOUPE</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Corinne GIRAULT-DUCROT</dc:creator>
  <cp:keywords/>
  <dc:description/>
  <cp:lastModifiedBy>Malika CHINGAN</cp:lastModifiedBy>
  <cp:revision/>
  <dcterms:created xsi:type="dcterms:W3CDTF">2024-01-10T13:41:52Z</dcterms:created>
  <dcterms:modified xsi:type="dcterms:W3CDTF">2025-05-20T13:54:11Z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0x010100504D734772A9E34DB2FA2FC90F6CBEF6</vt:lpwstr>
  </property>
  <property fmtid="{D5CDD505-2E9C-101B-9397-08002B2CF9AE}" pid="3" name="MediaServiceImageTags">
    <vt:lpwstr/>
  </property>
</Properties>
</file>