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khelouet\OneDrive - Conseil Régional de Guadeloupe\Bureau\21-27\Projets\Liste opérations\3- Février 2025\"/>
    </mc:Choice>
  </mc:AlternateContent>
  <xr:revisionPtr revIDLastSave="7" documentId="8_{A79EEE43-86B5-4E3C-9080-A9CDBF16430E}" xr6:coauthVersionLast="36" xr6:coauthVersionMax="36" xr10:uidLastSave="{443E7690-C6A5-4648-BDFF-94998D2422B7}"/>
  <bookViews>
    <workbookView xWindow="0" yWindow="0" windowWidth="23040" windowHeight="9060" xr2:uid="{03D20858-9B99-4D38-AB01-4D4F9F8E18CE}"/>
  </bookViews>
  <sheets>
    <sheet name="FEDER-FSE+" sheetId="1" r:id="rId1"/>
  </sheets>
  <definedNames>
    <definedName name="_xlnm._FilterDatabase" localSheetId="0" hidden="1">'FEDER-FSE+'!$A$2:$S$69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 i="1" l="1"/>
  <c r="M69" i="1" l="1"/>
  <c r="M68" i="1"/>
  <c r="M67" i="1"/>
  <c r="M66" i="1"/>
  <c r="M39" i="1" l="1"/>
  <c r="M38" i="1"/>
  <c r="M37" i="1"/>
  <c r="M36" i="1"/>
  <c r="M35" i="1"/>
  <c r="M34" i="1"/>
  <c r="M33" i="1"/>
  <c r="M32" i="1"/>
  <c r="M31" i="1"/>
  <c r="M30" i="1"/>
  <c r="M29" i="1" l="1"/>
  <c r="M28" i="1"/>
  <c r="M27" i="1"/>
  <c r="M25" i="1"/>
  <c r="M24" i="1"/>
  <c r="M45" i="1" l="1"/>
  <c r="M44" i="1"/>
  <c r="M43" i="1"/>
  <c r="M42" i="1" l="1"/>
  <c r="M41" i="1"/>
  <c r="M40" i="1"/>
  <c r="M65" i="1"/>
  <c r="M64" i="1"/>
  <c r="M63" i="1"/>
  <c r="M62" i="1"/>
  <c r="M61" i="1"/>
  <c r="M60" i="1"/>
  <c r="M59" i="1" l="1"/>
  <c r="M58" i="1"/>
  <c r="M57" i="1"/>
  <c r="M56" i="1"/>
  <c r="M55" i="1"/>
  <c r="M54" i="1"/>
  <c r="M53" i="1"/>
  <c r="M52" i="1"/>
  <c r="M51" i="1"/>
  <c r="M50" i="1"/>
  <c r="M49" i="1"/>
  <c r="M48" i="1"/>
  <c r="M47" i="1"/>
  <c r="M46" i="1"/>
  <c r="M23" i="1" l="1"/>
  <c r="M22" i="1" l="1"/>
  <c r="M18" i="1" l="1"/>
  <c r="M21" i="1"/>
  <c r="M20" i="1"/>
  <c r="M19" i="1"/>
  <c r="M17" i="1"/>
  <c r="M16" i="1" l="1"/>
  <c r="M15" i="1"/>
  <c r="M9" i="1" l="1"/>
  <c r="M4" i="1"/>
  <c r="M6" i="1"/>
  <c r="M5" i="1"/>
  <c r="M7" i="1"/>
  <c r="M11" i="1"/>
  <c r="M3" i="1"/>
  <c r="M12" i="1"/>
  <c r="M26" i="1"/>
  <c r="M13" i="1"/>
  <c r="M14" i="1"/>
  <c r="M8" i="1"/>
</calcChain>
</file>

<file path=xl/sharedStrings.xml><?xml version="1.0" encoding="utf-8"?>
<sst xmlns="http://schemas.openxmlformats.org/spreadsheetml/2006/main" count="775" uniqueCount="375">
  <si>
    <t>Fonds</t>
  </si>
  <si>
    <t>Résumé du projet</t>
  </si>
  <si>
    <t>Taux de cofinancement UE</t>
  </si>
  <si>
    <t>Pays</t>
  </si>
  <si>
    <t>Operation</t>
  </si>
  <si>
    <t>Beneficiary name</t>
  </si>
  <si>
    <t>Operation name</t>
  </si>
  <si>
    <t>Operation summary</t>
  </si>
  <si>
    <t>Operation start date</t>
  </si>
  <si>
    <t>Operation end date</t>
  </si>
  <si>
    <t>Fund</t>
  </si>
  <si>
    <t>Specific objective</t>
  </si>
  <si>
    <t>EU co-financement rate</t>
  </si>
  <si>
    <t>Precise localisation</t>
  </si>
  <si>
    <t>Country</t>
  </si>
  <si>
    <t>Intervention field</t>
  </si>
  <si>
    <t xml:space="preserve">Nom du bénéficiaire </t>
  </si>
  <si>
    <t>Domaine d'intervention</t>
  </si>
  <si>
    <t>Intitulé du projet</t>
  </si>
  <si>
    <t>Numéro Dossier</t>
  </si>
  <si>
    <t>Début de début du projet</t>
  </si>
  <si>
    <t>Date de fin du projet</t>
  </si>
  <si>
    <t xml:space="preserve">EU € </t>
  </si>
  <si>
    <t>Total cost €</t>
  </si>
  <si>
    <t xml:space="preserve">Coût total </t>
  </si>
  <si>
    <t xml:space="preserve"> Montant UE </t>
  </si>
  <si>
    <t>Date de mise a jour de la liste</t>
  </si>
  <si>
    <t xml:space="preserve">Date  </t>
  </si>
  <si>
    <t>Région</t>
  </si>
  <si>
    <t>OS</t>
  </si>
  <si>
    <t>Date premier CRUP</t>
  </si>
  <si>
    <t>First programming date</t>
  </si>
  <si>
    <t>Commune du projet</t>
  </si>
  <si>
    <t>Bouillante</t>
  </si>
  <si>
    <t>France</t>
  </si>
  <si>
    <t>Guadeloupe</t>
  </si>
  <si>
    <t>GPE001952</t>
  </si>
  <si>
    <t>GPE002696</t>
  </si>
  <si>
    <t>GPE003407</t>
  </si>
  <si>
    <t>GPE003884</t>
  </si>
  <si>
    <t>GPE003901</t>
  </si>
  <si>
    <t>GPE003971</t>
  </si>
  <si>
    <t>GPE004066</t>
  </si>
  <si>
    <t>GPE004344</t>
  </si>
  <si>
    <t>GPE004369</t>
  </si>
  <si>
    <t>GPE005403</t>
  </si>
  <si>
    <t>GPE005888</t>
  </si>
  <si>
    <t>DESHAIES</t>
  </si>
  <si>
    <t>POINTE-À-PITRE</t>
  </si>
  <si>
    <t>LAMENTIN</t>
  </si>
  <si>
    <t>Vieux-Habitants</t>
  </si>
  <si>
    <t>LES ABYMES</t>
  </si>
  <si>
    <t>POINTE A PITRE</t>
  </si>
  <si>
    <t>Name Specific objective</t>
  </si>
  <si>
    <t>Name OS</t>
  </si>
  <si>
    <t>FEDER</t>
  </si>
  <si>
    <t>FSE+</t>
  </si>
  <si>
    <t>Numérisation des grandes entreprises</t>
  </si>
  <si>
    <t>Développement commercial et internationalisation des PME (tourisme, PME, groupes de PME, grandes entreprises…)</t>
  </si>
  <si>
    <t>Parasismique - Prévention des risques et gestion des risques naturels non climatiques et risques liés aux activités humaines</t>
  </si>
  <si>
    <t>Numérisation des PME</t>
  </si>
  <si>
    <t>Soutien à l'adéquation au marché du travail et aux transitions</t>
  </si>
  <si>
    <t>Énergies renouvelables : Energie solaire</t>
  </si>
  <si>
    <t>Soutien à l'économie sociale et aux entreprises sociales</t>
  </si>
  <si>
    <t>JARDIN BOTANIQUE DE DESHAIES</t>
  </si>
  <si>
    <t>PARC DES MAMELLES</t>
  </si>
  <si>
    <t>COMMUNAUTE D'AGGLOMERATION CAP EXCELLENCE</t>
  </si>
  <si>
    <t>SARL DOMDIRGEST</t>
  </si>
  <si>
    <t>Conseil Régional de Guadeloupe</t>
  </si>
  <si>
    <t>COMMUNE DU LAMENTIN</t>
  </si>
  <si>
    <t>MFR de la Côte Sous le Vent</t>
  </si>
  <si>
    <t>LE WELLINGTON STEAK HOUSE &amp; BAR</t>
  </si>
  <si>
    <t>GRAND PORT MARITIME DE GUADELOUPE</t>
  </si>
  <si>
    <t>AGENCE REGIONALE DE LA BIODIVERSITE DES ILES DE GUADELOUPE</t>
  </si>
  <si>
    <t>FRANCE ACTIVE GUADELOUPE</t>
  </si>
  <si>
    <t>LE DOMAINE CANIN</t>
  </si>
  <si>
    <t>Projet numérique 2022</t>
  </si>
  <si>
    <t>Développement du Parc des Mamelles</t>
  </si>
  <si>
    <t>Créé depuis 1998, le parc zoologique nécessite une évolution complète du site et des prestations offertes à la clientèle. Ce développement d’envergure devrait se réaliser sur plusieurs phases. La présente phase vise la construction de nouveaux enclos et volières avec possibilité d’immersion pour la clientèle, ainsi que la création d’un insectarium et autres installations électriques.</t>
  </si>
  <si>
    <t>Programme d'actions de Prévention des Inondations (PAPI) du territoire de Cap Excellence</t>
  </si>
  <si>
    <t>Dans la continuité du Programme d'Actions de Prévention des Inondations (PAPI) des bassins versants des Grands-Fonds, la Communauté d'Agglomération Cap Excellence s'engage dans un 2nd programme PAPI à l'échelle de son périmètre administratif sur la période 2024-2029. Ce 2nd PAPI est mené à travers une approche dite « multi-aléas inondations ». En effet, il aborde le risque inondation quel que soit son origine : pluvieuse ou maritime, temporaire ou permanente. Le dispositif PAPI est un cadre partenarial entre l'État et les collectivités. Il vise à décliner une stratégie cohérente sur les 7 axes de la prévention des inondations. De plus, le label PAPI incite à l'engagement de plusieurs partenaires, dans leurs champs de compétence, dans un objectif et un calendrier commun. Ce programme est constitué de 39 actions.</t>
  </si>
  <si>
    <t>Extension-création d'hébergements touristiques a visée hôtelière 5 étoiles</t>
  </si>
  <si>
    <t xml:space="preserve">Construction de 3 grandes unités d’hébergement de luxe, pour un classement 5 étoiles. La capacité totale sera de 25 personnes environ. Chaque unité comprendra 4 chambres, un salon, une cuisine et deux salles de bain. Un grand jardin paysager confortera le tout. </t>
  </si>
  <si>
    <t>Le Moule</t>
  </si>
  <si>
    <t>Dispositif Chèques TIC</t>
  </si>
  <si>
    <t>Le Chèque TIC s’adresse aux micro-entreprises, PME et associations, au sens communautaire exerçant une activité économique, implantées en Guadeloupe et régulièrement enregistrées auprès de leur organisme de rattachement. Une même entreprise ne peut recourir qu’à un seul chèque par année. Les dépenses éligibles concernent les investissements matériels et immatériels Les projets soutenus devront participer aux orientations définies dans le cadre du Schéma Numérique de Guadeloupe (SNG) à savoir : - au développement du e-commerce, - au développement de la présence en ligne, - à la cybersécurité, - au développement d’une économie numérique, - à la création ou au maintien d’un ou plusieurs emplois, - au développement d’un nouveau service numérique à la population et/ou aux entreprises. Le montant maximal de l’aide est de 10 000 € pour les bénéficiaires finaux.</t>
  </si>
  <si>
    <t xml:space="preserve">Dans le cadre du Plan Séisme Antilles, la commune du Lamentin réalise la construction du groupe scolaire de Caillou qui viendra en remplacement de 11 classes de Castel ainsi que 9 classes de Vincent. Ce qui permettra de bénéficier de 3 classes supplémentaires par rapport à la situation actuelle. Soit, 23 classes qui comprendra : 9 classes de maternelle, et 14 classes élémentaires. </t>
  </si>
  <si>
    <t>Groupe scolaire de Caillou</t>
  </si>
  <si>
    <t>Mise en place d'un panel de 7 formations de niveau 3 dans le secteur bien précis de la Côte sous le vent afin de servir au plus près les demandeurs d'emploi de ce secteur. Le besoin en compétence du territoire, après l'identification des besoins par le centre de formation permettra de former 84 stagiaires pour leur permettre d’être formé pour intégrer le marché du travail</t>
  </si>
  <si>
    <t>Formation en Côte Sous le Vent</t>
  </si>
  <si>
    <t>Création et aménagement d'une unité de restauration et de laboratoire de production</t>
  </si>
  <si>
    <t xml:space="preserve">Création d'un triple espace de restauration gastronomique, de snacking et de séminaires à Basse terre. Cette opération consiste en l'aménagement et l'équipement de locaux bruts de 580 m² étendus sur trois niveaux, dont 215 m² de sous-sol. </t>
  </si>
  <si>
    <t>Construction d'une centrale photovoltaïque sur le bassin de rétention de Jarry</t>
  </si>
  <si>
    <t>Le Grand Port Maritime de la Guadeloupe (GPMG) est un acteur central du transport en Guadeloupe. En effet, 95% des marchandises transitent par ses infrastructures. Conscient de sa responsabilité énergétique et environnementale, le GPMG a engagé depuis plusieurs années de nombreuses études, puis travaux, permettant de participer à l'effort régional et national en faveur de la transition énergétique.
Cette opération, qui vise l'installation d'un générateur photovoltaïque de 523 kWc pour un usage en autoconsommation, contribuera à une réduction des émissions de gaz à effet de serre de l'ordre de 500 tonnes/an, et permettra au Grand Port Autonome de produire plus de 20% de l'énergie électrique consommée annuellement.</t>
  </si>
  <si>
    <t>La Planète Revisitée des Îles de Guadeloupe (Karubenthos III)</t>
  </si>
  <si>
    <t>Le projet « La Planète Revisitée des Îles de Guadeloupe » qui a pour objectif d’acquérir de la donnée scientifique sur la biodiversité mal connue (les micro-espèces benthiques, les espèces végétales terrestres comme les lichens, les fonges, les mousses, ou encore les espèces animales terrestres comme les reptiles, les batraciens, les insectes, etc.) sur les Îles du Sud que sont la Désirade, Marie-Galante et les Saintes. Le projet sera décomposé en 2 volets : un volet terrestre et un volet marin pour lesquels environ 60 chercheurs locaux, nationaux et internationaux seront mobilisés.</t>
  </si>
  <si>
    <t>Développement des entreprenariats de l'Economie Sociale et Solidaire</t>
  </si>
  <si>
    <t>Cette opération concerne l'implantation de France Active en Guadeloupe, pionner de l'économie sociale et solidaire depuis 30 ans dans l'hexagone, non représenté sur le territoire il s'agit ici : -de déployer des mécanismes de mobilisation de financement solidaire afin de construire une économie inclusive durable. - de mobiliser les acteurs de l'ESS et de les faire coopérer, entre autres dans le cadre de l'accompagnement en amont des projets et aussi lors de nos comités de décision - de renforcer financièrement les structures de l'ESS de part nos interventions financières - de sensibiliser sur les modèles économiques pérennes et moins dépendants des financements publics - de professionnaliser les acteurs de l'ESS</t>
  </si>
  <si>
    <t>Basse Terre</t>
  </si>
  <si>
    <t>Parcours Agent Cynophile de Sécurité et Prévention</t>
  </si>
  <si>
    <t>Les métiers de la sécurité sont en constante évolution et plein développement aussi bien sur le plan national que sur le plan caribéen. Face à la recrudescence généralisée des actes de vols, vandalisme et la vulnérabilité des établissements recevant du publics, les entreprises de sécurité exprime de forts besoins de recrutements sur le métier de la sécurité et plus particulièrement sur le métier d'Agent Cynophile de Sécurité et de Prévention (ACSP). Le centre de formation du domaine canin propose ce parcours complet de formation</t>
  </si>
  <si>
    <t>1.1.2.2</t>
  </si>
  <si>
    <t>1.1.3.1</t>
  </si>
  <si>
    <t>2.2.4.1</t>
  </si>
  <si>
    <t>1.1.2.1</t>
  </si>
  <si>
    <t>4.4.7.1</t>
  </si>
  <si>
    <t>2.2.2.1</t>
  </si>
  <si>
    <t>4.4.1.2</t>
  </si>
  <si>
    <t>GPE004663</t>
  </si>
  <si>
    <t>ELECTRO SERVICE INDUSTRIE</t>
  </si>
  <si>
    <t>Développement commercial et
internationalisation des PME, y compris les investissements productifs</t>
  </si>
  <si>
    <t>Modernisation des équipements de levage</t>
  </si>
  <si>
    <t>ESI est une entreprise spécialisée dans la maintenance de grue, pont-roulants, portiques, matériels de levage et systèmes anti-collision.Le projet vise à moderniser nos équipements de levage en introduisant des technologies de pointe, des systèmes de contrôle et de surveillance avancés, ainsi qu'une formation continue de nos techniciens.</t>
  </si>
  <si>
    <t>Baie- Mahault</t>
  </si>
  <si>
    <t>GPE005142</t>
  </si>
  <si>
    <t>Fourniture d’eau destinée à la consommation
humaine (infrastructure d’extraction, de traitement, de stockage et de
distribution, mesures pour une utilisation rationnelle, approvisionnement en eau potable)</t>
  </si>
  <si>
    <t>2.2.5.1</t>
  </si>
  <si>
    <t>Renouvellement/renforcement d'environ 12 km de réseau d'eau potable dans le centre-bourg de petit Canal</t>
  </si>
  <si>
    <t>Petit- Canal</t>
  </si>
  <si>
    <t>Type action</t>
  </si>
  <si>
    <t>1.2</t>
  </si>
  <si>
    <t>1.3</t>
  </si>
  <si>
    <t>2.4</t>
  </si>
  <si>
    <t>4.7</t>
  </si>
  <si>
    <t>2.2</t>
  </si>
  <si>
    <t>4.1</t>
  </si>
  <si>
    <t>Action field</t>
  </si>
  <si>
    <t>Cette opération a pour objectif : - La refonte graphique du site internet, indispensable pour attirer de nouveaux internautes, - La création de module réservations et billetterie en ligne, en B2C pour moduler les entrées en fixant des jauges par horaires, gérer les places de parkings pour éviter la saturation des places et les fils d’attente. Ce module de billetterie permettra également de mettre en place une politique tarifaire étudiée, d'inciter les clients à venir en dehors des heures de pointe</t>
  </si>
  <si>
    <t>GPE004611</t>
  </si>
  <si>
    <t>La Marina bas du fort continue sa transformation et son extension. Ce projet vise à continuer le développement homogène les deux zones maritime et terrestre pour favoriser un flux continue entre elles. Le plan d’actions comprendra, la délocalisation de la Capitainerie et à sa construction dans une zone plus protégée, la transformation de 8 quais et à l’extension de 3 quais, ainsi que les travaux d’embellissements des berges et des aires d’accessibilité et la protection de l’environnement autour du site</t>
  </si>
  <si>
    <t>Travaux d'achévement de transformation de la Marina Bas du Fort</t>
  </si>
  <si>
    <t>SOCIETE DE GESTION PORTUAIRE DE LA GUADELOUPE</t>
  </si>
  <si>
    <t>GPE004941</t>
  </si>
  <si>
    <t>Construction du système d'assainissement collectif du centre bourg de Petit Canal</t>
  </si>
  <si>
    <t xml:space="preserve">Au centre-bourg de Petit-Canal, il n'existe actuellement pas de système d’assainissement collectif opérationnel. Cette zone est principalement composée de résidences construites avant 2007, dont la majorité des installations d'assainissement individuel ne sont pas conformes aux normes en vigueur. De plus, certains quartiers disposent de mini-stations de traitement défaillantes, incapables de traiter efficacement toutes les eaux usées générées dans le bourg. Ces travaux, supervisés par le SMGEAG, comprennent la mise en place d'un système d'assainissement collectif. Le site d’implantation de la future station d’épuration est situé dans la partie ouest de la commune de Petit-Canal. Les effluents traités seront rejetés par dispersion dans une zone de mangrove. </t>
  </si>
  <si>
    <t>2.2.5.4</t>
  </si>
  <si>
    <t>GPE006901</t>
  </si>
  <si>
    <t>INITIATIVE GUADELOUPE</t>
  </si>
  <si>
    <t>Accompagner et pérenniser la création d'entreprises et d'emplois sur le territoire</t>
  </si>
  <si>
    <t>INITIATIVE GUADELOUPE accompagne les créateurs ou les repreneurs d’entreprise en leur donnant un appui décisif dans le financement de leur dossier, via un prêt d’honneur sans intérêts et sans garantie personnelle exigée ; ils apportent un appui dans le montage de leur projet et les accompagne ensuite pour un démarrage solide de leur aventure entrepreneuriale. l'accompagnement se fait par des actions de conseils, de formations.</t>
  </si>
  <si>
    <t>4.4.1.1</t>
  </si>
  <si>
    <t>4.6</t>
  </si>
  <si>
    <t>GPE005239</t>
  </si>
  <si>
    <t>4.4.6.1</t>
  </si>
  <si>
    <t>Soutien à l’enseignement primaire et secondaire (hormis les infrastructures)</t>
  </si>
  <si>
    <t>2.5</t>
  </si>
  <si>
    <t>Compétences clé pour la réussité: programme post bac vers l'obtention du BTS</t>
  </si>
  <si>
    <t>Ce projet vise à fournir aux étudiants de la MFR de Baie-Mahault les compétences nécessaires pour réussir leur parcours vers l'obtention du Brevet de Technicien Supérieur (BTS). Le dispositif mis en place consiste en une série d'interventions pédagogiques complémentaires visant à renforcer l'enseignement initial des jeunes inscrit dans un parcours de BTS au sein de notre dispositif. Elles incluent des modules de soutien académique, des ateliers pratiques, ainsi que des sessions de tutorat individualisé, tous intégrés au sein du programme éducatif. L'objectif est d'assurer une préparation optimale et de maximiser les chances de réussite de chaque étudiant. Pour cette première année de demande de subvention européenne, Le projet porte sur l'expérimentation sur trois classes de préparation au BTS</t>
  </si>
  <si>
    <t>Baie Mahault</t>
  </si>
  <si>
    <t>GPE005143</t>
  </si>
  <si>
    <t>Le projet de construction d’un hôtel à l’aéroport répond à la nécessité d’un tel hébergement pour les corporates et les affairistes, avec l’essor de la zone industrielle de Jarry et la mise en chantier des parcs d’attractivités du Moule et des Abymes. Situé stratégiquement à 700 mètres de la sortie de l’aéroport, l’hôtel de l’Antillopôle sera composé de 136 chambres reparties sur 4 étages, pour une capacité d’accueil de 351 personnes environ. Cet ensemble sera conforté par un restaurant de 200 couverts, d’un grand bar et d’un crew lounge pour le personnel naviguant en escale. A cela s’ajoutera au niveau extérieur, une grande piscine, une salle de sport et de fitness avec un SPA de 2 cabines, 3 salles de séminaires et un espace enfant.</t>
  </si>
  <si>
    <t>Construction, équipement et aménagement du Novotel Antillopole Aérogare Guadeloupe Pôle Caraibes</t>
  </si>
  <si>
    <t>Soutien au travail indépendant et à la création d’entreprises</t>
  </si>
  <si>
    <t>GPE004493</t>
  </si>
  <si>
    <t>Déploiement et centralisation de la télégestion des infrastructures d'eau et d'assainissement du SMGEAG</t>
  </si>
  <si>
    <t>Dans le cadre des missions qui lui sont dévolues et en particulier celles consistant en l'exploitation des réseaux d'eau potable et d'assainissement, le SMGEAG, souhaite disposer d'une solution informatique centralisée de supervision et de télégestion. Cette solution sera l'une des pierres angulaires du système d'informations industriel dont les enjeux sont : - De s'adresser à l'ensemble des collaborateurs de la structure selon leur domaine de compétences ; - De fournir une meilleure proactivité dans l'exploitation des réseaux et un suivi quasi en temps réel ; - De faciliter la corrélation des informations et la mise en oeuvre de rapports de divers types ; - De disposer d'un système ouvert procurant une compatibilité aux technologies émergentes (ex. : Objets connectés). En plus de disposer d'informations fiables, la sécurité des personnels intervenants sur les ouvrages est un enjeu crucial pour le SMGEAG. De ce fait, la mise aux normes des armoires de commande électrique (coffrets de coffrets de télégestion) est aussi nécessaire.</t>
  </si>
  <si>
    <t>1.1.2.3</t>
  </si>
  <si>
    <t>Solutions TIC, services en ligne et applications pour l'administration</t>
  </si>
  <si>
    <t>SMGEAG</t>
  </si>
  <si>
    <t>2.6</t>
  </si>
  <si>
    <t>2.2.6.2</t>
  </si>
  <si>
    <t>Gestion des déchets ménagers : traitement des déchets résiduels</t>
  </si>
  <si>
    <t>GPE003364</t>
  </si>
  <si>
    <t>SGSGM</t>
  </si>
  <si>
    <t>Construction de la déchetterie professionnelle de la Basse-Terre</t>
  </si>
  <si>
    <t>Le projet consiste en la construction d’une nouvelle déchetterie professionnelle dans le Sud Basse-Terre située à Morin SAINT-CLAUDE. Cet outil permettra ainsi au bassin sud Basse-Terrien de bénéficier d’une solution adaptée à la gestion des déchets d’activité économique. Il s’agit d’une déchetterie à plat (sans quai) avec un système de contrôle de pesée par pont bascule, une collecte des déchets volumineux (Métaux, Encombrants, Bois, Gravats, Cartons, Plâtre, Les recyclables…) par des alvéoles et des autres déchets dits « occasionnels » avec des bennes et containers (D3E, Emballages Ménagers Recyclables, Huiles, DMS…) et un hangar de conditionnement de ces déchets.</t>
  </si>
  <si>
    <t>Saint Claude</t>
  </si>
  <si>
    <t>1.1</t>
  </si>
  <si>
    <t>GPE003179</t>
  </si>
  <si>
    <t>SCI Works Technologies</t>
  </si>
  <si>
    <t>Sismic RSPB-Bois Z5</t>
  </si>
  <si>
    <t>Le projet sismicRSPB-Bois vise à développer un logiciel de conception et de dimensionnement pour des constructions anti-sismiques en zone 5, spécifiquement adapté aux petits bâtiments en bois en Guadeloupe. Cette initiative répond à un besoin crucial de sécurité et de fiabilité des constructions en zone sismique</t>
  </si>
  <si>
    <t>1.1.1.5</t>
  </si>
  <si>
    <t>Accompagnement des activités de recherche et d'innovation dans les PME, y compris la mise en réseau</t>
  </si>
  <si>
    <t>GPE002076</t>
  </si>
  <si>
    <t>La persistance du chlordécone (CLD) dans l'environnement et sa bioconcentration dans la chaîne alimentaire ont conduit à un niveau élevé d’imprégnation de la population des Antilles françaises, malgré les mesures mises en place. Sa toxicité chronique, en tant que perturbateur endocrinien, est liée à l’augmentation des cancers de la prostate et des retards de développement chez les jeunes enfants. Des recherches récentes ont révélé de nombreux produits de transformation (PT) du CLD, remettant en question l'évaluation de la pollution. La dégradation naturelle du CLD dans les sols antillais contredit les études antérieures, qui indiquaient qu'une dégradation nécessite des conditions anoxiques. De plus, la surveillance actuelle de la pollution fait face à des limites, notamment l'incapacité de détecter les PT et de suivre la concentration de CLD au fil du temps. Le projet CHLOR2NOU vise à développer de nouveaux outils de surveillance, à approfondir les connaissances sur les risques associés et à explorer des approches de remédiation. Il est essentiel de revoir la perception du CLD pour mieux gérer les enjeux de santé publique.</t>
  </si>
  <si>
    <t>Institut Pasteur de Guadeloupe</t>
  </si>
  <si>
    <t>Activités de recherche et d'innovation dans les centres de recherche, l'enseignement supérieur et les centres de compétence publics, y compris la mise en réseau (recherche industrielle, développement expérimental, études de faisabilité)</t>
  </si>
  <si>
    <t>1.1.1.6</t>
  </si>
  <si>
    <t>GPE002104</t>
  </si>
  <si>
    <t>AAP CHLORDECONE-CHLOR2NOU</t>
  </si>
  <si>
    <t>AAP CHLORDECONE-KARUFERTIL</t>
  </si>
  <si>
    <t>GPE002768</t>
  </si>
  <si>
    <t>SKILLCELL</t>
  </si>
  <si>
    <t>AAP CHLORDECONE-REMED-CHLOR</t>
  </si>
  <si>
    <t>Le projet REMED-CHLOR vise à développer des solutions d'identification et de dépollution des sols contaminés par la Chlordécone en alliant des procédés de détection enzymatique, de techniques de bio-remédiation via des consortia bactérien et des technologies de capture et de traitement sur charbons actifs.</t>
  </si>
  <si>
    <t>Ce projet vise à étudier la relation entre l'exposition au chlordécone et les marqueurs de la réserve ovarienne chez des femmes en consultation pour infertilité en Guadeloupe, tout en considérant l'impact social de cette exposition sur les femmes et les professionnels de santé</t>
  </si>
  <si>
    <t>GPE008161</t>
  </si>
  <si>
    <t>PROGRAMME LIDAR HD GUADELOUPE</t>
  </si>
  <si>
    <t>Institut National de l'Information Geographique et forestiere</t>
  </si>
  <si>
    <t>Séquencé sur deux ans, le programme vise la mise à disposition de la région Guadeloupe des données 3D relatives au sol et au sur-sol qui seront à la fois homogènes, riches, fiables, ouvertes et accessibles à tous. Il couvre l'acquisition de ces données, leur traitement, leur hébergement et leur diffusion mais aussi l'accompagnement des utilisateurs des produits (nuages de points classés, modèles numériques de terrain, modèles numériques de surface, modèles numériques de hauteur).</t>
  </si>
  <si>
    <t>GPE003576</t>
  </si>
  <si>
    <t>Création d'un hub d'incubation, d'accompagnement et de développement de start ups sur le territoire guadeloupéen</t>
  </si>
  <si>
    <t>ZEBOX CARAIBES</t>
  </si>
  <si>
    <t>1.1.3.5</t>
  </si>
  <si>
    <t>Soutien aux pôles d’innovation, y compris entre entreprises, aux organismes de recherche, aux autorités publiques et aux réseaux d’entreprises bénéficiant principalement aux PME</t>
  </si>
  <si>
    <t>ZEBOX souhaite apporter un accompagnement personnalisé à l'ensemble des porteurs de projet, de la préparation à la réalisation de leur projet dans les secteurs de la supply chain, de la logistique, des mobilités et de l'industrie. Le projet s'articule autour de trois objectifs principaux, chacun visant à renforcer l'innovation et le développement économique en Guadeloupe. - Faire de la Guadeloupe un pôle d'innovation capable d'attirer des talents et des ressources à forte valeur ajoutée - Encourager l'adoption et la diffusion de nouvelles technologies sur le territoire pour répondre à des problématiques antillaises - Encourager la culture de l'entreprenariat avec une approche durable et innovante en Guadeloupe et dans le bassin caribéen</t>
  </si>
  <si>
    <t>GPE005059</t>
  </si>
  <si>
    <t>Ecole de commerce de Guadeloupe</t>
  </si>
  <si>
    <t>Aménagement d'une école de commerce</t>
  </si>
  <si>
    <t>Développement commercial et internationalisation des PME, y compris les investissements productifs</t>
  </si>
  <si>
    <t>Le 1er Janvier 2024, monsieur Jérémy HUGET crée l’École de Commerce Guadeloupe. La principale activité est l'enseignement supérieur, la recherche aux fins de préparations à des formations diplômantes ou certifiantes dans le domaine du commerce, de la gestion et du management : BACHELORS, MASTERS, EXÉCUTIVE BACHELORS, EXÉCUTIVE MBA.</t>
  </si>
  <si>
    <t>GPE005192</t>
  </si>
  <si>
    <t>En Juin 2015, la Chambre de Commerce et d'Industrie de la région des Iles de Guadeloupe (CCI IG) a réalisé un audit énergétique du CWTC.Au regard des indices de performance, le bâtiment peut être qualifié d'énergivore. Cette étude d'aide à la décision a permis de dresser un état des lieux dans l'objectif de proposer des actions permettant au maître d'ouvrage de réaliser des économies d'énergies. Parmi ces actions, la réfection de la climatisation a été préconisée.</t>
  </si>
  <si>
    <t>Travaux d'efficacité énergétique</t>
  </si>
  <si>
    <t>CCI</t>
  </si>
  <si>
    <t>2.1</t>
  </si>
  <si>
    <t>Rénovation ou mesures d'efficacité énergétique dans les infrastructures publiques, projets de démonstration et mesures de soutien</t>
  </si>
  <si>
    <t>2.2.1.1</t>
  </si>
  <si>
    <t>GPE006723</t>
  </si>
  <si>
    <t>Création d'une microcentrale hydroélectrique sur l'adduction d'eau de la station de Beauvallon sur la commune de Baillif</t>
  </si>
  <si>
    <t>Autres types d'énergies renouvelables (y compris l'énergie géothermique)</t>
  </si>
  <si>
    <t>2.2.2.3</t>
  </si>
  <si>
    <t>COULISSE</t>
  </si>
  <si>
    <t>A l’échelle de la Guadeloupe, la production hydroélectrique au fil de l’eau ou sur eau potable bénéficie de temps de fonctionnement propices qui permettent d’assurer la stabilité du réseau et la fiabilité de l’approvisionnement en électricité. Afin de développer davantage l’hydroélectricité, filière technologique porteuse qui dispose d’une longue expérience et de coûts de production parmi les plus faibles, la société COULISSE a décidé de faire l’acquisition d’une nouvelle microcentrale hydroélectrique sur le territoire. En effet, cette nouvelle installation est capable de récupérer la force motrice des cours d’eaux brutes de la rivière Saint-Louis, en provenance de l’usine Partiteur 2, située à Baillif et allant jusqu’à l’usine de Beauvallon à Basse-Terre, pour la transformer en électricité, par l’intermédiaire d’une turbine hydroélectrique. Grâce à sa capacité de production de 200kVA, la microcentrale hydroélectrique de COULISSE sera une source d'énergie fiable pour répondre à la demande énergétique annuelle estimée à 800 00kWh de près de 450 foyers dans la zone de Saint-Louis à Baillif</t>
  </si>
  <si>
    <t>Baillif</t>
  </si>
  <si>
    <t>GPE006228</t>
  </si>
  <si>
    <t>Confortement parasismique école Laure Laurent Soliveau</t>
  </si>
  <si>
    <t>Suite à la validation du Plan séisme Antilles, la ville du Moule a commencé à procéder à la rénovation de son appareil scolaire au cours des dernières années. La résorption de la vulnérabilité du bâti existant est l'un des principaux enjeux de la réduction risque sismique sur le territoire. Malgré des contraintes relatives au renforcement parasismique parfois fortes (dimension socio-économique, mauvaise connaissance du bâti, etc) le renforcement parasismique des bâtis demeure une obligation pour leur préservation. En effet ce dernier consiste à renforcer les écoles qui ne nécessitent pas de démolition reconstruction mais dont le risque a été évalué lors d'audits réalisés, comme étant inacceptable ou élevé.</t>
  </si>
  <si>
    <t>Commune du MOULE</t>
  </si>
  <si>
    <t>Prévention des risques et gestion des risques naturels non climatiques (c’est-à-dire tremblements de terre) et risques liés aux activités humaines (par exemple, accidents technologiques), y compris la sensibilisation, la protection civile et les systèmes et infrastructures de gestion des catastrophes</t>
  </si>
  <si>
    <t>GPE008450</t>
  </si>
  <si>
    <t>Mise aux normes parasismiques d'ouvrages d'art sur le réseau routier national</t>
  </si>
  <si>
    <t>Sécurisation et une mise hors d’eau de la Route nationale 2 section Géry à Vieux Habitants et ainsi que de l'ouvrage d'art de Delisle à Petit-Canal</t>
  </si>
  <si>
    <t>Vieux-Habitants
Petit- Canal</t>
  </si>
  <si>
    <t>GPE004606</t>
  </si>
  <si>
    <t>Construction de la déchetterie de Trioncelle à Baie- Mahault</t>
  </si>
  <si>
    <t>La construction de la déchetterie de Trioncelle a pour objectif d'améliorer l'offre de services en matière de déchets et de permettre un accueil plus efficace des usagers du territoire communautaire, en particulier ceux de la ville de Baie-Mahault. L'accès du site est interdit aux professionnels afin de pas se positionner sur le champ concurrentiel. En effet il ne s'agit de concurrencer les initiatives privées mais d'offrir aux particuliers de l'agglomération un service gratuit de qualité.</t>
  </si>
  <si>
    <t>Gestion des déchets ménagers : mesures de prévention, de réduction, de tri, de réutilisation et de recyclage</t>
  </si>
  <si>
    <t>2.2.6.1</t>
  </si>
  <si>
    <t>2.7</t>
  </si>
  <si>
    <t>GPE004849</t>
  </si>
  <si>
    <t>Animation des dispositifs Engagés pour la nature</t>
  </si>
  <si>
    <t>L'animation du dispositif "Engagés pour la nature" a pour objectif de renforcer la mobilisation des acteurs de la biodiversité (collectivités, entreprises, partenaires associatifs). L'objectif est également de promouvoir sur le territoire les programmes TEN (Territoires Engagés pour la Nature), EEN (Entreprises Engagées pour la Nature) et PEN (Partenaires Engagés pour la Nature). L'ensemble de ces dispositifs répondent à l'objectif de préservation et de protection de la biodiversité de l'archipel de la Guadeloupe</t>
  </si>
  <si>
    <t>Protection de la nature et de la biodiversité, patrimoine naturel et ressources naturelles, infrastructures vertes et bleues</t>
  </si>
  <si>
    <t>2.2.7.1</t>
  </si>
  <si>
    <t>GPE008633</t>
  </si>
  <si>
    <t>Préfiguration du Conservatoire Botanique des Îles de Guadeloupe</t>
  </si>
  <si>
    <t>Face à la dégradation des habitats, à l'apparition de nouvelles menaces et à l'évolution des outils de gestion, la connaissance et la conservation de la flore nécessitent d'importantes ressources et une expertise très pointue (mousses, fougères, herbacées, arbres, familles végétales complexes...). Dans ce contexte, la nécessité de doter le territoire d'une structure capable de coordonner et de mener ces efforts sur la flore et les habitats a été pointée par différents diagnostics récents du territoire. Par conséquent, la création d'un conservatoire botanique a été inscrite parmi les actions prioritaires de la stratégie régionale de la biodiversité élaborée lors du schéma régional du patrimoine naturel et de la biodiversité. Cette création est inscrite dans les missions de l'ARB IG</t>
  </si>
  <si>
    <t>GPE007514</t>
  </si>
  <si>
    <t>Projet d'aménagement de voirie à destination des Modes Actifs</t>
  </si>
  <si>
    <t>La présente opération vise à réaliser 5 pistes cyclables: - Entre Fond-Sarail Baie-Mahault et Lauricisque Pointe-à-Pitre - Entre French et Castaing (Sainte-Anne) - Entre le Bourg de Vieux-Habitants et Morne-à-Jules - Sur le Boulevard maritime de Basse-Terre: entre le Bourg et la Passerelle du Galion - Entre Ziotte et le Bourg de Deshaies La mise en œuvre d'infrastructures de mobilité douce a vocation à promouvoir de nouveaux types de déplacement (marche à pied, vélo...).</t>
  </si>
  <si>
    <t>Infrastructure cycliste</t>
  </si>
  <si>
    <t>2.2.8.3</t>
  </si>
  <si>
    <t>2.8</t>
  </si>
  <si>
    <t>Baie Mahault
Sainte Anne
Vieux habitants
Deshaies</t>
  </si>
  <si>
    <t>3.1</t>
  </si>
  <si>
    <t>GPE006262</t>
  </si>
  <si>
    <t>Acquisition de 3 portiques nouvelle génération XL</t>
  </si>
  <si>
    <t>L’acquisition de 3 portiques nouvelle génération XL s'inscrit dans une modernisation et une extension des outillages du Grand Port Maritime de Guadeloupe (GPMG). Ces équipements sont nécessaires pour l'adaptation face aux nouvelles tendances du transport maritime (utilisation de navires de plus grande capacité). Les portiques sont des engins de levage et de manutention destinés à la fourniture de services portuaires et spécifiquement au chargement et déchargement des navires porte-conteneurs.</t>
  </si>
  <si>
    <t>Adapter l’infrastructure portuaire dans un objectif de décarbonation de 50 % du transport maritime</t>
  </si>
  <si>
    <t>3.3.1.1</t>
  </si>
  <si>
    <t>GPE006510</t>
  </si>
  <si>
    <t>Mise en place d'un rail arrière à 30 mètres pour les portiques XL</t>
  </si>
  <si>
    <t>La mise en place d'un rail arrière à 30 mètres est nécessaire pour accueillir les 3 portiques nouvelle génération XL. Ces équipements sont nécessaires pour l'adaptation face aux nouvelles tendances du transport maritime (utilisation de navires de plus grande capacité).</t>
  </si>
  <si>
    <t>GPE006652</t>
  </si>
  <si>
    <t>Nivellement - Rempiètement du quai 12</t>
  </si>
  <si>
    <t>La présente opération vise à procéder au nivellement et au rempiètement du quai 12 afin de le renforcer. Ces actions sont nécessaires pour atteindre l'objectif global: accueillir des navires de plus grande capacité. En effet, outre la modernisation des infrastructures (exemple: portiques nouvelle génération), il est également nécessaire d’améliorer les accès par voie maritime et d’approfondir le tirant d’eau au droit du quai 12 (afin de pouvoir accueillir des navires jusqu’à 15 m de tirant d’eau contre 13,5 m actuellement) par un processus de nivellement (dragage sans extraction des matériaux).</t>
  </si>
  <si>
    <t>GPE007611</t>
  </si>
  <si>
    <t>ADIE</t>
  </si>
  <si>
    <t>Accompagnement et consolidation de projets de création d'entreprises en Guadeloupe en 2023-2025</t>
  </si>
  <si>
    <t>L'objectif de cette opération est de favoriser et consolider les créations d'entreprises sur le territoire, à travers l'action de l'ADIE il s'agit : - De soutenir des porteurs de projets de création d'entreprise, grâce à l'accès à un financement et à un accompagnement adapté, - De renforcer ensuite ces microentreprises, en accompagnant leur consolidation par des services gratuits adaptés, en vue d'assurer leur pérennité.</t>
  </si>
  <si>
    <t>4.5</t>
  </si>
  <si>
    <t>GPE005064</t>
  </si>
  <si>
    <t>Digitalisation de la formation en Musique Assistée par Ordinateur (MAO)</t>
  </si>
  <si>
    <t>ODIDANEOS</t>
  </si>
  <si>
    <t xml:space="preserve">La digitalisation de la certification "Maîtriser la Production Musicale Assistée par Ordinateur (MAO)" a pour principal objectif de digitaliser une formation afin de former des professionnels compétents dans le domaine de la production musicale assistée par ordinateur. Elle vise à doter les apprenants des compétences essentielles pour créer, produire et gérer des projets musicaux de haute qualité en utilisant des outils informatiques spécialisés. </t>
  </si>
  <si>
    <t>Soutien à l’éducation des adultes (hormis les infrastructures)</t>
  </si>
  <si>
    <t>4.4.5.2</t>
  </si>
  <si>
    <t>GPE006586</t>
  </si>
  <si>
    <t>Des audits menés sur la station d'épuration (STEP), ont abouti à l'élaboration de programmes de travaux phasés et priorisés. L'une des phases essentielles consiste à réhabiliter le système de déshydratation des boues, qui est actuellement hors service. Les travaux en cours incluent : •La dépose des presses à bandes existantes ; •La fourniture et la pose de deux centrifugeuses ; •Les raccordements hydrauliques ; •Les raccordements électriques et les systèmes de contrôle/commande. Ces travaux visent à moderniser et à rendre fonctionnel le processus de déshydratation des boues, contribuant ainsi à améliorer le traitement des eaux usées dans la région.</t>
  </si>
  <si>
    <t>Collecte et traitement des eaux usées</t>
  </si>
  <si>
    <t>Déshydratation des boues de la station d'épuration de Pointe à Donne- Jarry</t>
  </si>
  <si>
    <t>GPE005543</t>
  </si>
  <si>
    <t>Construction et équipement de la déchèterie de Petit-Bourg</t>
  </si>
  <si>
    <t>En conformité avec les prescriptions du Plan Régional de Prévention et de Gestion des Déchets (PRPGD) de Guadeloupe en 2016, qui prévoit notamment la création de 17 déchetteries sur le territoire guadeloupéen, la Communauté d’Agglomération du Nord Basse‐Terre (CANBT) souhaite équiper la ville de Petit‐Bourg d’une déchetterie afin de rééquilibrer le territoire en terme de déchetterie</t>
  </si>
  <si>
    <t>GPE005409</t>
  </si>
  <si>
    <t>Mise en oeuvre d'actions prioritaires des Plans Nationaux d'Actions Tortues marines et Iguanes des petites Antilles (PNA-TM-IPA)</t>
  </si>
  <si>
    <t>La présente opération FEDER vise à mettre en oeuvre pendant 3 années: - 4 actions sur 13 du Plan National d'Action Iguanes des Petites Antilles (réduire la pression exercée par l'iguane commun, améliorer la conservation de l'habitat de l'espèce, définir et mettre en œuvre une stratégie de communication externe, poursuivre le suivi des populations d'Iguane des Petites Antilles) - 10 actions sur 36 du Plan National d'Action Tortues marines (Animation, formaliser le réseau des tortues marines, former les professionnels de la pêche à la réanimation des tortues, limiter la présence des prédateurs exotiques et domestiques à proximité des sites de ponte, organiser les interventions de terrain sur les situations de détresse, assurer les soins, restaurer et maintenir en bon état les sites de ponte identifiés comme prioritaires, assurer un suivi des population de tortues marines en reproduction aux Antilles françaises, poursuivre les actions de sensibilisation auprès du grand public et des scolaires)</t>
  </si>
  <si>
    <t>ONF</t>
  </si>
  <si>
    <t>GPE006273</t>
  </si>
  <si>
    <t>Programme de formation professionnelle ASNA 2023-2025</t>
  </si>
  <si>
    <t>Le projet en question, qui s’étend sur une durée d’environ 4 ans, a pour but de former un groupe de 78 stagiaires demandeurs d’emploi, jeunes NEET, femmes seules ou personnes en situation de handicap sur plusieurs actions de formations certifiantes et non certifiantes. L’opération se déroule en Guadeloupe dans son intégralité et vise à favoriser un retour à l’emploi des plus touchées par le chômage.</t>
  </si>
  <si>
    <t>Association de services numériques et d'accompagnement</t>
  </si>
  <si>
    <t>Soutien à l’adéquation au marché du travail et aux transitions</t>
  </si>
  <si>
    <t>Sainte- Rose</t>
  </si>
  <si>
    <t>GPE007373</t>
  </si>
  <si>
    <t>DEAES 2024-2025(Diplôme d'état d'accompagnement Educatif et Social)</t>
  </si>
  <si>
    <t>EURL GUADINFORM</t>
  </si>
  <si>
    <t xml:space="preserve">Le projet est une formation qualifiante s’étallant sur une année avec une certification à la clé. Cette formation certifiante vise un public de 36 individus, hommes et femmes, demandeurs d’emploi et cherchant à améliorer leur qualification d’accès à l’emploi. La totalité de l’opération se déroule à Petit-Bourg, et vise à améliorer la qualification et l’accès au marché du travail pour les personnes rencontrant des difficultés. </t>
  </si>
  <si>
    <t>Petit- Bourg</t>
  </si>
  <si>
    <t>GPE008287</t>
  </si>
  <si>
    <t>Parcours Qualifiant : Ouvrier de Production Horticole - Valoriser les Compétences en Agriculture Durable</t>
  </si>
  <si>
    <t>MFR GRANDE TERRE</t>
  </si>
  <si>
    <t>Le projet a pour but de former 24 candidats, demandeurs d’emploi rencontrant des difficultés d’accès au monde du travail, à une certification de niveau 3, le Titre professionnel (TP) Ouvrier de production horticole. La formation se déroule sur deux sessions, l'une pour la période allant de novembre 2024 à avril 2025, et L'autre allant de juin 2025 à octobre 2025, comprenant un total de 735 heures de formation, dont 581 heures en Centre et 154 heures en milieu professionnel. Le public visé sera, dans ce cas, des demandeurs d’emplois allant de 16 à 62 ans.</t>
  </si>
  <si>
    <t>ANTILLOPOLES</t>
  </si>
  <si>
    <t>MFR Baie Mahault</t>
  </si>
  <si>
    <t>GPE008114</t>
  </si>
  <si>
    <t>GPE004266</t>
  </si>
  <si>
    <t>Installation d'une centrale photovoltaïque</t>
  </si>
  <si>
    <t>SDB SOCIETE DE DISTRIBUTION BOUILLANTAISE</t>
  </si>
  <si>
    <t>Développement d'installations de production d'énergie renouvelable à des fins d'autoconsommation (panneaux photovoltaïques) pour une puissance de 83,60kWc sur la toiture du Carrefour Market de Bouillante</t>
  </si>
  <si>
    <t>GPE007176</t>
  </si>
  <si>
    <t>Mise en oeuvre d'une installation photovoltaïque en autoconsommation</t>
  </si>
  <si>
    <t>Cette opération vise à équiper deux sites régionaux (Hôtel de Région - Basse-Terre et Antenne Régionale - Raizet) d'installations photovoltaiques en autoconsommation, associés à des infrastructures de recharges de véhicules électriques (IRVE). Concernant le site de Basse-Terre, il sera équipé d'installations en toiture sur les bâtiments suivants : Bâtiment Principal, Hémicycle, Paierie Régionale. Il sera également équipé d'ombrières de parking visant 64 places de parking. La puissance totale installée sur le site sera de 385 kWc. En complément, 32 points de charges seront installés au niveau des ombrières. Quant à l'espace régional du Raizet, seule sa toiture sera équipée de panneaux photovoltaiques pour une puissance de 53 kWc, associés à 4 points de charges de véhicules électriques.</t>
  </si>
  <si>
    <t>GPE005300</t>
  </si>
  <si>
    <t>Nouveau Système d'Information - Finances - budget - achat</t>
  </si>
  <si>
    <t>Le GPMG a engagé sa transformation digitale avec la mise en œuvre de son schéma directeur de la digitalisation à partir de 2019. La stratégie numérique du GPMG vise une amélioration de ses processus grâce à une évolution progressive de l'ensemble de ses systèmes d'information afin de : - Améliorer la qualité de service - Mutualiser les outils existants - Sécuriser et fiabiliser les données - Dématérialiser l'ensemble des process et viser le « zéro papier » - Répondre aux exigences des parties intéressées pertinentes (Etat, Région, clients, fournisseurs...) L'acquisition d'un nouveau SI (système d'information) (Finances - Budget - Achat) devient une priorité et entre en cohérence avec le projet stratégique 2019-2023 du GPMG</t>
  </si>
  <si>
    <t>GPE005695</t>
  </si>
  <si>
    <t>INOVA</t>
  </si>
  <si>
    <t>Installation et programme d'activité de la technopole I- Nova</t>
  </si>
  <si>
    <t>GPE005762</t>
  </si>
  <si>
    <t>Programme I- Nova Deep and Rise</t>
  </si>
  <si>
    <t>Au titre de sa mission d'accompagnement des porteurs de projets et entreprises innovantes, et outre l'appui à la coordination et à l'animation des programmes d'accompagnement préexistants portés par ses partenaires, I-NOVA GUADELOUPE met en oeuvre son dispositif d'accompagnement interne, le programme I-NOVA DEEP &amp; RISE. Le projet présenté concerne la mise en oeuvre d'un programme d'accompagnement et de cycles d'atelier-formation dont la principale cible sont les PME avec pour objectif global de renforcer leurs croissances et compétitivité durablement par l'innovation, favorisant ainsi la création d'emplois. Cette opération est le volet d'incubation de la technopole visant l'accompagnement des porteurs. Ce programme est nommé DEEP &amp; RISE.</t>
  </si>
  <si>
    <t>Incubation, soutien aux entreprises créées par essaimage et aux start-ups</t>
  </si>
  <si>
    <t>1.1.3.4</t>
  </si>
  <si>
    <t>Cette opération est dédiée à l'installation de la technopole. Les activités principales sont : - l'installation de la technopole : recrutement de l'équipe + environnement de travail ; - le programme d'activité de la technopole : toutes les actions d'animation de l'écosystème d'innovation (ateliers, groupes de travail, appui d'ingénierie d'innovation aux acteurs institutionnels, formations...) Deux objectifs sont visés : 1. le déploiement d'une offre de services technopolitains au territoire et à ses acteurs déclinée en : services d'accueil, d'accompagnement et d'animation de l'écosystème d'innovation 2. services de R&amp;D et technologiques - l'animation, la gestion et la promotion du réseau des acteurs de l'innovation mis en place et des sites technopolitains mis à disposition; - la mobilisation du tissu économique, l'impulsion d'actions nouvelles en faveur de l'innovation, de la recherche et du transfert de technologies et connaissances; - le soutien au développement économique des collectivités par l'innovation; - la détection et la préparation à l'accompagnement des entreprises et projets innovants; - contribution à la veille et à la prospective territoriale; - contribution à la promotion du territoire en tant que terre d'innovation et d'expérimentation;</t>
  </si>
  <si>
    <t>GPE006746</t>
  </si>
  <si>
    <t>Création d'une boulangerie- patisserie- traiteur- glacier-chocolaterie-confiserie</t>
  </si>
  <si>
    <t>COME BACK</t>
  </si>
  <si>
    <t>La société " COME BACK" est une TPE familiale présidée par Mme Fabienne YOUYOUTTE. Elle évolue dans le secteur des métiers de bouche, Glacerie, Confiserie et Chocolaterie. Le projet consiste en l'aménagement et l'équipement d'un laboratoire, d'un espace commercial digitalisé de 136 m² et de 33m² de bureaux à Bas du Fort-GOSIER</t>
  </si>
  <si>
    <t>Gosier</t>
  </si>
  <si>
    <t>GPE006550</t>
  </si>
  <si>
    <t>Mise en place d'une usine de fabrication de parpaings</t>
  </si>
  <si>
    <t>Positionnée comme un des acteurs majeurs dans la vente de proximité de matériaux de construction au Moule, Monsieur ALAGAPIN souhaite pérenniser sa croissance en adoptant une stratégie de diversification dite" concentrique". Il s'agit pour lui d'adjoindre en amont de ses activités habituelles de distributeur , la production de parpaings sur site</t>
  </si>
  <si>
    <t>GWADA MATERIAUX</t>
  </si>
  <si>
    <t>GPE005171</t>
  </si>
  <si>
    <t>La SARA consciente de sa responsabilité énergétique et environnementale entreprend des travaux permettant de participer à l'effort régional et national en faveur de la transition énergétique. Le projet SOLARÉ est un projet d'autoconsommation d'électricité généré à partir de l'exploitation de panneaux photovoltaïques en prenant en compte les contraintes de ce site SEVESO seuil haut et des besoins d'économie d'énergie visés, sur le terminal de JARRY</t>
  </si>
  <si>
    <t>SARA</t>
  </si>
  <si>
    <t>Solaré</t>
  </si>
  <si>
    <t>Renouvellement et renforcement du réseau  eau potable-Petit-Canal</t>
  </si>
  <si>
    <t>GPE007341</t>
  </si>
  <si>
    <t>Les travaux consistent à renouveler environ 2 000 mètres linéaires de réseau d’eau potable dans les secteurs de Louisville, Petit-Carbet et Laurier, à Trois-Rivières</t>
  </si>
  <si>
    <t>Renouvellement et renforcement du réseau  eau potable-Trois Rivières</t>
  </si>
  <si>
    <t>Trois- Rivières</t>
  </si>
  <si>
    <t>GPE007556</t>
  </si>
  <si>
    <t>Renouvellement et renforcement du réseau  eau potable-Saint Claude</t>
  </si>
  <si>
    <t>Réalisation de travaux de renouvellement du réseau d'eau potable dans la commune de Saint-Claude plus précisément les secteurs de : - Morne Houel, - Secteur Lacroix, Vulbeau et Caféière, - Secteur Batterie, Ducharmoy et Montéran, - Secteur de Grand Camp</t>
  </si>
  <si>
    <t>Saint- Claude</t>
  </si>
  <si>
    <t>GPE007612</t>
  </si>
  <si>
    <t>Renouvellement et renforcement du réseau  eau potable-Petit Bourg</t>
  </si>
  <si>
    <t>Réalisation de travaux de renouvellement et de renforcement du réseau d'eau potable dans les secteurs Barbotteau et Grand Savane. Les travaux consisteront à renouveler environ 1830 mètres linéaires de réseau d’eau potable dans ces secteurs</t>
  </si>
  <si>
    <t>GPE006044</t>
  </si>
  <si>
    <t>Developpement des SCOP et des SCIC</t>
  </si>
  <si>
    <t>Développement d'un dispositif de promotion, d'accompagnement et de pérennisation du modèle coopératif tel que la société coopérative d’intérêt collectif ( SCIC) , Société coopérative et participative (SCOP) ou encore coopérative d'activité et d'emploi (CAE) en Guadeloupe. Les sociétés coopératives sont fondamentalement les plus pertinentes pour tout entrepreneur aspirant à "entreprendre autrement". la déploiement de la CGSCOP sur notre territoire permettra la croissance de la composante coopérative de l'écosystème régional de l'ESS .</t>
  </si>
  <si>
    <t>Soutien à l’économie sociale et aux entreprises sociales</t>
  </si>
  <si>
    <t>CG SCOP</t>
  </si>
  <si>
    <t>GPE007489</t>
  </si>
  <si>
    <t>Programme Départemental de la Formation Professionnelle au profit des bénéficiaires du Revenu de Solidarité Active (RSA) de la Guadeloupe (2023-2024)</t>
  </si>
  <si>
    <t>CONSEIL DEPARTEMENTAL</t>
  </si>
  <si>
    <t>Le conseil départemental a mis en place un programme de formation débuté en 2023 permettant à des bénéficieras du RSA inscrit à France Travail ou à la mission locale et répondant aux conditions d'éligibilité des participants de suivre des formations 15 formations ont été mises en place sur la Guadeloupe permettant ainsi à 93 bénéficiaires de bénéficier d'une formation de niveau 4 et de niveau 3 de suivre des formations certifiantes et diplômantes et à 71 participants de bénéficier d'une formation non certifiante et non diplômantes dans plusieurs domaines : électricité, numérique, santé, réseau, hygiène, agriculture, social, artisanat, langue professionnelle.</t>
  </si>
  <si>
    <t>GPE007613</t>
  </si>
  <si>
    <t>Professionnalisation des métiers d'entreposage et transports - PRO.M.E.T</t>
  </si>
  <si>
    <t>KONCEPT BUSINESS CONSULTING</t>
  </si>
  <si>
    <t>Le porteur est un centre de formation spécialisé dans la formation de futurs entrepreneurs, dans ce programme de formation, 4 formations sont proposées, il s'agit de titres professionnels : TP Technicien en logistique d'entreposage TP Conducteur véhicule utilitaire léger TP Conseiller commercial TP Exploitant routier de marchandises Le centre prévoit de former 120 participant</t>
  </si>
  <si>
    <t>GPE006638</t>
  </si>
  <si>
    <t>CAP Propreté de l'environnement urbain-collecte et recyclage</t>
  </si>
  <si>
    <t>Mise en place d'une formation innovante : CAP propreté de l'environnement urbain - collecte et recyclage) avec une remobilisation initiale pour 20 participants</t>
  </si>
  <si>
    <t>GPE008302</t>
  </si>
  <si>
    <t>Programme formation personnes sous main de justice</t>
  </si>
  <si>
    <t>Cette opération vise à offrir des formations certifiantes dans le domaine de la propreté et de l’hygiène à des personnes sous main de justice, afin de favoriser leur réinsertion professionnelle et sociale</t>
  </si>
  <si>
    <t>PEPITE ACADEMY</t>
  </si>
  <si>
    <t>Pass Langues 2024</t>
  </si>
  <si>
    <t>GPE007462</t>
  </si>
  <si>
    <t xml:space="preserve">Programme de formation en langues à destination des demandeurs d'emploi. Par l'intermédiaire d'un marché, cette opération comptera 6 lots en anglais et en espagnol. Les prestataires sont ADAMAS et PEPITE ACADEMY. La répartition des lots a été faite par secteur de Communautés d'agglo afin de couvrir tout le territoire. 653 participants sont prévus pour 21 sessions en espagnol et 28 sessions en anglais </t>
  </si>
  <si>
    <t>GPE007761</t>
  </si>
  <si>
    <t>PRIC- Tranche 2</t>
  </si>
  <si>
    <t>Le Pacte Régional d’Investissement dans les Compétences (PRIC -Tranche 2) est un programme de formation qui comprend 11 formations pour un total de 151 participants de catégorie A à E. Les formations professionnelles sont à destination -de demandeurs d'emploi peu ou pas qualifiés pour favoriser un retour à l'emploi rapide, -de public plus fragiles, plus vulnérables à une formation plus adaptée</t>
  </si>
  <si>
    <t>GPE005288</t>
  </si>
  <si>
    <t>Qualification professionnelle</t>
  </si>
  <si>
    <t>Cette opération menée, met en lumière les liens entre les besoins exprimés dans les entretiens individuels entre le bénéficiaire final et France travail qui est le souscripteur et le Centre de formation qui dispensera la formation. Ce dispositif vise les demandeurs ayant un projet de formation et ne pouvant bénéficier d'aucune aide régionale et qui n'a pas bénéficié de formation qualifiante financée par le Conseil Régional dans les 3 années précédentes. Les formations éligibles sont des formation qualifiantes et certifiantes qui figurent au Répertoire national des certifications professionnelles</t>
  </si>
  <si>
    <t>GPE005542</t>
  </si>
  <si>
    <t>Réhabilitation et extension de la déchèterie de Capesterre Belle-Eau</t>
  </si>
  <si>
    <t>Les objectifs visés sont les suivants : - Accueillir les déchets encombrants pour ralentir voire endiguer le développement des dépôts sauvages et les fréquences de collecte en porte-à-porte ; - Accepter les déchets dangereux et soustraire ainsi les flux d’ordures ménagères et limitent ainsi les risques de pollution des sols et des eaux, et les risques de blessures des agents de collecte ; - Recevoir les emballages recyclables et constituer ainsi un point d’apport volontaire supplémentaire ; - Se positionner comme de véritables sites de tri où les particuliers peuvent déposer les déchets dans des bennes et des conteneurs spécifiques selon des consignes précises.</t>
  </si>
  <si>
    <t>Capesterre Belle Eau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</si>
</sst>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rgb="FF333333"/>
      <name val="Arial"/>
    </font>
    <font>
      <b/>
      <sz val="8"/>
      <color rgb="FF333333"/>
      <name val="Arial"/>
      <family val="2"/>
    </font>
    <font>
      <sz val="1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4C7FF"/>
        <bgColor rgb="FFFFFFFF"/>
      </patternFill>
    </fill>
    <fill>
      <patternFill patternType="solid">
        <fgColor theme="8" tint="0.39997558519241921"/>
        <bgColor rgb="FFFFFFFF"/>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DDDDDD"/>
      </left>
      <right style="thin">
        <color rgb="FFDDDDDD"/>
      </right>
      <top style="thin">
        <color rgb="FFDDDDDD"/>
      </top>
      <bottom style="thin">
        <color rgb="FFDDDDDD"/>
      </bottom>
      <diagonal/>
    </border>
    <border>
      <left style="thin">
        <color rgb="FFDDDDDD"/>
      </left>
      <right style="thin">
        <color rgb="FFDDDDDD"/>
      </right>
      <top style="thin">
        <color rgb="FFDDDDDD"/>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5">
    <xf numFmtId="0" fontId="0" fillId="0" borderId="0" xfId="0"/>
    <xf numFmtId="0" fontId="18" fillId="33" borderId="11" xfId="0" applyFont="1" applyFill="1" applyBorder="1" applyAlignment="1">
      <alignment horizontal="center" vertical="center" wrapText="1"/>
    </xf>
    <xf numFmtId="0" fontId="19" fillId="33" borderId="11" xfId="0" applyFont="1" applyFill="1" applyBorder="1" applyAlignment="1">
      <alignment horizontal="center" vertical="center" wrapText="1"/>
    </xf>
    <xf numFmtId="0" fontId="0" fillId="0" borderId="0" xfId="0"/>
    <xf numFmtId="0" fontId="19" fillId="33" borderId="12" xfId="0" applyFont="1" applyFill="1" applyBorder="1" applyAlignment="1">
      <alignment horizontal="center" vertical="center" wrapText="1"/>
    </xf>
    <xf numFmtId="0" fontId="18" fillId="33" borderId="12" xfId="0" applyFont="1" applyFill="1" applyBorder="1" applyAlignment="1">
      <alignment horizontal="center" vertical="center" wrapText="1"/>
    </xf>
    <xf numFmtId="0" fontId="0" fillId="0" borderId="0" xfId="0" applyAlignment="1">
      <alignment horizontal="left" vertical="center"/>
    </xf>
    <xf numFmtId="0" fontId="0" fillId="0" borderId="10" xfId="0" applyBorder="1" applyAlignment="1">
      <alignment horizontal="left" vertical="center"/>
    </xf>
    <xf numFmtId="0" fontId="0" fillId="0" borderId="10" xfId="0" applyBorder="1" applyAlignment="1">
      <alignment horizontal="left" vertical="center" wrapText="1"/>
    </xf>
    <xf numFmtId="164" fontId="0" fillId="0" borderId="10" xfId="0" applyNumberFormat="1" applyBorder="1" applyAlignment="1">
      <alignment horizontal="right" vertical="center"/>
    </xf>
    <xf numFmtId="9" fontId="0" fillId="0" borderId="10" xfId="0" applyNumberFormat="1" applyBorder="1" applyAlignment="1">
      <alignment horizontal="center" vertical="center"/>
    </xf>
    <xf numFmtId="0" fontId="0" fillId="0" borderId="10" xfId="0" applyBorder="1" applyAlignment="1">
      <alignment horizontal="center" vertical="center"/>
    </xf>
    <xf numFmtId="0" fontId="19" fillId="34" borderId="12" xfId="0" applyFont="1" applyFill="1" applyBorder="1" applyAlignment="1">
      <alignment horizontal="center" vertical="center" wrapText="1"/>
    </xf>
    <xf numFmtId="14" fontId="0" fillId="0" borderId="10" xfId="0" applyNumberFormat="1" applyBorder="1" applyAlignment="1">
      <alignment horizontal="left" vertical="center"/>
    </xf>
    <xf numFmtId="0" fontId="0" fillId="0" borderId="0" xfId="0" applyAlignment="1">
      <alignment wrapText="1"/>
    </xf>
    <xf numFmtId="0" fontId="19" fillId="34" borderId="11" xfId="0" applyFont="1" applyFill="1" applyBorder="1" applyAlignment="1">
      <alignment horizontal="center" vertical="center" wrapText="1"/>
    </xf>
    <xf numFmtId="0" fontId="0" fillId="0" borderId="10" xfId="0" applyBorder="1" applyAlignment="1">
      <alignment horizontal="left" vertical="top" wrapText="1"/>
    </xf>
    <xf numFmtId="0" fontId="0" fillId="0" borderId="0" xfId="0" applyAlignment="1"/>
    <xf numFmtId="0" fontId="0" fillId="0" borderId="10" xfId="0" applyBorder="1" applyAlignment="1">
      <alignment vertical="center"/>
    </xf>
    <xf numFmtId="14" fontId="0" fillId="0" borderId="10" xfId="0" applyNumberFormat="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10" xfId="0" applyNumberFormat="1" applyBorder="1" applyAlignment="1">
      <alignment horizontal="center" vertical="center"/>
    </xf>
    <xf numFmtId="0" fontId="0" fillId="0" borderId="10" xfId="0" applyNumberFormat="1" applyFill="1" applyBorder="1" applyAlignment="1">
      <alignment horizontal="center" vertical="center"/>
    </xf>
    <xf numFmtId="0" fontId="0" fillId="35" borderId="10" xfId="0" applyNumberFormat="1" applyFill="1" applyBorder="1" applyAlignment="1">
      <alignment horizontal="center" vertical="center"/>
    </xf>
    <xf numFmtId="164" fontId="0" fillId="0" borderId="0" xfId="0" applyNumberFormat="1" applyAlignment="1">
      <alignment horizontal="right" vertical="center"/>
    </xf>
    <xf numFmtId="0" fontId="20" fillId="0" borderId="10" xfId="0" applyNumberFormat="1" applyFont="1" applyBorder="1" applyAlignment="1">
      <alignment horizontal="center" vertical="center"/>
    </xf>
    <xf numFmtId="0" fontId="20" fillId="0" borderId="10" xfId="0" applyFont="1" applyBorder="1" applyAlignment="1">
      <alignment horizontal="left" vertical="center"/>
    </xf>
    <xf numFmtId="0" fontId="20" fillId="0" borderId="10" xfId="0" applyFont="1" applyBorder="1" applyAlignment="1">
      <alignment horizontal="left" vertical="top" wrapText="1"/>
    </xf>
    <xf numFmtId="0" fontId="20" fillId="0" borderId="10" xfId="0" applyFont="1" applyBorder="1" applyAlignment="1">
      <alignment horizontal="left" vertical="center" wrapText="1"/>
    </xf>
    <xf numFmtId="14" fontId="20" fillId="0" borderId="10" xfId="0" applyNumberFormat="1" applyFont="1" applyBorder="1" applyAlignment="1">
      <alignment horizontal="left" vertical="center"/>
    </xf>
    <xf numFmtId="0" fontId="0" fillId="0" borderId="10" xfId="0" applyBorder="1" applyAlignment="1">
      <alignment horizontal="center" vertical="center" wrapText="1"/>
    </xf>
    <xf numFmtId="14" fontId="14" fillId="0" borderId="10" xfId="0" applyNumberFormat="1" applyFont="1" applyBorder="1" applyAlignment="1">
      <alignment horizontal="left" vertical="center"/>
    </xf>
    <xf numFmtId="0" fontId="14" fillId="0" borderId="10" xfId="0" applyFont="1" applyBorder="1" applyAlignment="1">
      <alignment horizontal="center" vertical="center"/>
    </xf>
    <xf numFmtId="164" fontId="0" fillId="35" borderId="10" xfId="0" applyNumberFormat="1" applyFill="1" applyBorder="1" applyAlignment="1">
      <alignment horizontal="right" vertical="center"/>
    </xf>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58391-354C-496C-BE49-EFC34686FF7A}">
  <dimension ref="A1:S72"/>
  <sheetViews>
    <sheetView tabSelected="1" workbookViewId="0">
      <pane ySplit="1" topLeftCell="A2" activePane="bottomLeft" state="frozen"/>
      <selection pane="bottomLeft" activeCell="U4" sqref="U4"/>
    </sheetView>
  </sheetViews>
  <sheetFormatPr baseColWidth="10" defaultRowHeight="14.4" x14ac:dyDescent="0.3"/>
  <cols>
    <col min="1" max="1" width="6.21875" style="20" bestFit="1" customWidth="1"/>
    <col min="2" max="2" width="10.44140625" style="3" bestFit="1" customWidth="1"/>
    <col min="3" max="3" width="7.21875" bestFit="1" customWidth="1"/>
    <col min="4" max="4" width="9" style="3" bestFit="1" customWidth="1"/>
    <col min="5" max="5" width="11.5546875" style="3"/>
    <col min="6" max="6" width="10.21875" style="17" bestFit="1" customWidth="1"/>
    <col min="7" max="7" width="11.5546875" style="21"/>
    <col min="8" max="8" width="38.6640625" customWidth="1"/>
    <col min="9" max="9" width="30.21875" customWidth="1"/>
    <col min="10" max="10" width="41.44140625" style="14" customWidth="1"/>
    <col min="11" max="12" width="13.77734375" bestFit="1" customWidth="1"/>
    <col min="16" max="16" width="14.33203125" bestFit="1" customWidth="1"/>
  </cols>
  <sheetData>
    <row r="1" spans="1:19" ht="30.6" x14ac:dyDescent="0.3">
      <c r="A1" s="1" t="s">
        <v>10</v>
      </c>
      <c r="B1" s="1" t="s">
        <v>15</v>
      </c>
      <c r="C1" s="1" t="s">
        <v>11</v>
      </c>
      <c r="D1" s="2" t="s">
        <v>126</v>
      </c>
      <c r="E1" s="1" t="s">
        <v>53</v>
      </c>
      <c r="F1" s="1" t="s">
        <v>4</v>
      </c>
      <c r="G1" s="1" t="s">
        <v>31</v>
      </c>
      <c r="H1" s="1" t="s">
        <v>5</v>
      </c>
      <c r="I1" s="1" t="s">
        <v>6</v>
      </c>
      <c r="J1" s="1" t="s">
        <v>7</v>
      </c>
      <c r="K1" s="2" t="s">
        <v>23</v>
      </c>
      <c r="L1" s="2" t="s">
        <v>22</v>
      </c>
      <c r="M1" s="1" t="s">
        <v>12</v>
      </c>
      <c r="N1" s="1" t="s">
        <v>8</v>
      </c>
      <c r="O1" s="1" t="s">
        <v>9</v>
      </c>
      <c r="P1" s="1" t="s">
        <v>13</v>
      </c>
      <c r="Q1" s="1" t="s">
        <v>14</v>
      </c>
      <c r="R1" s="15" t="s">
        <v>28</v>
      </c>
      <c r="S1" s="15" t="s">
        <v>27</v>
      </c>
    </row>
    <row r="2" spans="1:19" ht="30.6" x14ac:dyDescent="0.3">
      <c r="A2" s="5" t="s">
        <v>0</v>
      </c>
      <c r="B2" s="5" t="s">
        <v>17</v>
      </c>
      <c r="C2" s="4" t="s">
        <v>29</v>
      </c>
      <c r="D2" s="4" t="s">
        <v>119</v>
      </c>
      <c r="E2" s="4" t="s">
        <v>54</v>
      </c>
      <c r="F2" s="4" t="s">
        <v>19</v>
      </c>
      <c r="G2" s="4" t="s">
        <v>30</v>
      </c>
      <c r="H2" s="5" t="s">
        <v>16</v>
      </c>
      <c r="I2" s="4" t="s">
        <v>18</v>
      </c>
      <c r="J2" s="4" t="s">
        <v>1</v>
      </c>
      <c r="K2" s="4" t="s">
        <v>24</v>
      </c>
      <c r="L2" s="4" t="s">
        <v>25</v>
      </c>
      <c r="M2" s="5" t="s">
        <v>2</v>
      </c>
      <c r="N2" s="4" t="s">
        <v>20</v>
      </c>
      <c r="O2" s="4" t="s">
        <v>21</v>
      </c>
      <c r="P2" s="4" t="s">
        <v>32</v>
      </c>
      <c r="Q2" s="5" t="s">
        <v>3</v>
      </c>
      <c r="R2" s="12" t="s">
        <v>28</v>
      </c>
      <c r="S2" s="12" t="s">
        <v>26</v>
      </c>
    </row>
    <row r="3" spans="1:19" s="6" customFormat="1" ht="86.4" x14ac:dyDescent="0.3">
      <c r="A3" s="11" t="s">
        <v>55</v>
      </c>
      <c r="B3" s="22">
        <v>21</v>
      </c>
      <c r="C3" s="7" t="s">
        <v>121</v>
      </c>
      <c r="D3" s="7" t="s">
        <v>102</v>
      </c>
      <c r="E3" s="7" t="s">
        <v>58</v>
      </c>
      <c r="F3" s="18" t="s">
        <v>43</v>
      </c>
      <c r="G3" s="19">
        <v>45278</v>
      </c>
      <c r="H3" s="7" t="s">
        <v>71</v>
      </c>
      <c r="I3" s="8" t="s">
        <v>90</v>
      </c>
      <c r="J3" s="16" t="s">
        <v>91</v>
      </c>
      <c r="K3" s="9">
        <v>907474.53</v>
      </c>
      <c r="L3" s="34">
        <v>408363.54</v>
      </c>
      <c r="M3" s="10">
        <f t="shared" ref="M3:M10" si="0">L3/K3</f>
        <v>0.45000000165293891</v>
      </c>
      <c r="N3" s="19">
        <v>45179</v>
      </c>
      <c r="O3" s="19">
        <v>45657</v>
      </c>
      <c r="P3" s="11" t="s">
        <v>98</v>
      </c>
      <c r="Q3" s="11" t="s">
        <v>34</v>
      </c>
      <c r="R3" s="11" t="s">
        <v>35</v>
      </c>
      <c r="S3" s="19">
        <v>45689</v>
      </c>
    </row>
    <row r="4" spans="1:19" s="6" customFormat="1" ht="259.2" x14ac:dyDescent="0.3">
      <c r="A4" s="11" t="s">
        <v>55</v>
      </c>
      <c r="B4" s="24">
        <v>61</v>
      </c>
      <c r="C4" s="7" t="s">
        <v>122</v>
      </c>
      <c r="D4" s="7" t="s">
        <v>103</v>
      </c>
      <c r="E4" s="7" t="s">
        <v>59</v>
      </c>
      <c r="F4" s="18" t="s">
        <v>38</v>
      </c>
      <c r="G4" s="19">
        <v>45278</v>
      </c>
      <c r="H4" s="8" t="s">
        <v>66</v>
      </c>
      <c r="I4" s="8" t="s">
        <v>79</v>
      </c>
      <c r="J4" s="16" t="s">
        <v>80</v>
      </c>
      <c r="K4" s="9">
        <v>11045368.300000001</v>
      </c>
      <c r="L4" s="9">
        <v>3560520.99</v>
      </c>
      <c r="M4" s="10">
        <f t="shared" si="0"/>
        <v>0.32235421158387267</v>
      </c>
      <c r="N4" s="19">
        <v>45292</v>
      </c>
      <c r="O4" s="19">
        <v>46752</v>
      </c>
      <c r="P4" s="11" t="s">
        <v>48</v>
      </c>
      <c r="Q4" s="11" t="s">
        <v>34</v>
      </c>
      <c r="R4" s="11" t="s">
        <v>35</v>
      </c>
      <c r="S4" s="19">
        <v>45689</v>
      </c>
    </row>
    <row r="5" spans="1:19" s="6" customFormat="1" ht="288" x14ac:dyDescent="0.3">
      <c r="A5" s="11" t="s">
        <v>55</v>
      </c>
      <c r="B5" s="22">
        <v>13</v>
      </c>
      <c r="C5" s="7" t="s">
        <v>120</v>
      </c>
      <c r="D5" s="7" t="s">
        <v>104</v>
      </c>
      <c r="E5" s="7" t="s">
        <v>60</v>
      </c>
      <c r="F5" s="18" t="s">
        <v>40</v>
      </c>
      <c r="G5" s="19">
        <v>45278</v>
      </c>
      <c r="H5" s="7" t="s">
        <v>68</v>
      </c>
      <c r="I5" s="8" t="s">
        <v>84</v>
      </c>
      <c r="J5" s="16" t="s">
        <v>85</v>
      </c>
      <c r="K5" s="9">
        <v>3600000</v>
      </c>
      <c r="L5" s="9">
        <v>3060000</v>
      </c>
      <c r="M5" s="10">
        <f t="shared" si="0"/>
        <v>0.85</v>
      </c>
      <c r="N5" s="19">
        <v>45047</v>
      </c>
      <c r="O5" s="19">
        <v>46143</v>
      </c>
      <c r="P5" s="11" t="s">
        <v>35</v>
      </c>
      <c r="Q5" s="11" t="s">
        <v>34</v>
      </c>
      <c r="R5" s="11" t="s">
        <v>35</v>
      </c>
      <c r="S5" s="19">
        <v>45689</v>
      </c>
    </row>
    <row r="6" spans="1:19" s="6" customFormat="1" ht="86.4" x14ac:dyDescent="0.3">
      <c r="A6" s="11" t="s">
        <v>55</v>
      </c>
      <c r="B6" s="24">
        <v>21</v>
      </c>
      <c r="C6" s="7" t="s">
        <v>121</v>
      </c>
      <c r="D6" s="7" t="s">
        <v>102</v>
      </c>
      <c r="E6" s="7" t="s">
        <v>58</v>
      </c>
      <c r="F6" s="18" t="s">
        <v>39</v>
      </c>
      <c r="G6" s="19">
        <v>45350</v>
      </c>
      <c r="H6" s="7" t="s">
        <v>67</v>
      </c>
      <c r="I6" s="8" t="s">
        <v>81</v>
      </c>
      <c r="J6" s="16" t="s">
        <v>82</v>
      </c>
      <c r="K6" s="9">
        <v>4826148.87</v>
      </c>
      <c r="L6" s="34">
        <v>1689152.08</v>
      </c>
      <c r="M6" s="10">
        <f t="shared" si="0"/>
        <v>0.34999999492348854</v>
      </c>
      <c r="N6" s="19">
        <v>45097</v>
      </c>
      <c r="O6" s="19">
        <v>46387</v>
      </c>
      <c r="P6" s="11" t="s">
        <v>83</v>
      </c>
      <c r="Q6" s="11" t="s">
        <v>34</v>
      </c>
      <c r="R6" s="11" t="s">
        <v>35</v>
      </c>
      <c r="S6" s="19">
        <v>45689</v>
      </c>
    </row>
    <row r="7" spans="1:19" s="6" customFormat="1" ht="129.6" x14ac:dyDescent="0.3">
      <c r="A7" s="11" t="s">
        <v>55</v>
      </c>
      <c r="B7" s="22">
        <v>61</v>
      </c>
      <c r="C7" s="7" t="s">
        <v>122</v>
      </c>
      <c r="D7" s="7" t="s">
        <v>103</v>
      </c>
      <c r="E7" s="7" t="s">
        <v>59</v>
      </c>
      <c r="F7" s="18" t="s">
        <v>41</v>
      </c>
      <c r="G7" s="19">
        <v>45377</v>
      </c>
      <c r="H7" s="7" t="s">
        <v>69</v>
      </c>
      <c r="I7" s="8" t="s">
        <v>87</v>
      </c>
      <c r="J7" s="16" t="s">
        <v>86</v>
      </c>
      <c r="K7" s="9">
        <v>8519957.2899999991</v>
      </c>
      <c r="L7" s="9">
        <v>3407982.92</v>
      </c>
      <c r="M7" s="10">
        <f t="shared" si="0"/>
        <v>0.40000000046948597</v>
      </c>
      <c r="N7" s="19">
        <v>44197</v>
      </c>
      <c r="O7" s="19">
        <v>46022</v>
      </c>
      <c r="P7" s="11" t="s">
        <v>49</v>
      </c>
      <c r="Q7" s="11" t="s">
        <v>34</v>
      </c>
      <c r="R7" s="11" t="s">
        <v>35</v>
      </c>
      <c r="S7" s="19">
        <v>45689</v>
      </c>
    </row>
    <row r="8" spans="1:19" s="6" customFormat="1" ht="158.4" x14ac:dyDescent="0.3">
      <c r="A8" s="11" t="s">
        <v>55</v>
      </c>
      <c r="B8" s="23">
        <v>14</v>
      </c>
      <c r="C8" s="7" t="s">
        <v>120</v>
      </c>
      <c r="D8" s="7" t="s">
        <v>101</v>
      </c>
      <c r="E8" s="7" t="s">
        <v>57</v>
      </c>
      <c r="F8" s="18" t="s">
        <v>36</v>
      </c>
      <c r="G8" s="19">
        <v>45408</v>
      </c>
      <c r="H8" s="7" t="s">
        <v>64</v>
      </c>
      <c r="I8" s="8" t="s">
        <v>76</v>
      </c>
      <c r="J8" s="16" t="s">
        <v>127</v>
      </c>
      <c r="K8" s="9">
        <v>86257.8</v>
      </c>
      <c r="L8" s="9">
        <v>43128.9</v>
      </c>
      <c r="M8" s="10">
        <f t="shared" si="0"/>
        <v>0.5</v>
      </c>
      <c r="N8" s="19">
        <v>44691</v>
      </c>
      <c r="O8" s="19">
        <v>45657</v>
      </c>
      <c r="P8" s="11" t="s">
        <v>47</v>
      </c>
      <c r="Q8" s="11" t="s">
        <v>34</v>
      </c>
      <c r="R8" s="11" t="s">
        <v>35</v>
      </c>
      <c r="S8" s="19">
        <v>45689</v>
      </c>
    </row>
    <row r="9" spans="1:19" s="6" customFormat="1" ht="129.6" x14ac:dyDescent="0.3">
      <c r="A9" s="11" t="s">
        <v>55</v>
      </c>
      <c r="B9" s="23">
        <v>21</v>
      </c>
      <c r="C9" s="7" t="s">
        <v>121</v>
      </c>
      <c r="D9" s="7" t="s">
        <v>102</v>
      </c>
      <c r="E9" s="7" t="s">
        <v>58</v>
      </c>
      <c r="F9" s="18" t="s">
        <v>37</v>
      </c>
      <c r="G9" s="19">
        <v>45408</v>
      </c>
      <c r="H9" s="7" t="s">
        <v>65</v>
      </c>
      <c r="I9" s="8" t="s">
        <v>77</v>
      </c>
      <c r="J9" s="16" t="s">
        <v>78</v>
      </c>
      <c r="K9" s="9">
        <v>984435.47</v>
      </c>
      <c r="L9" s="34">
        <v>295330.64</v>
      </c>
      <c r="M9" s="10">
        <f t="shared" si="0"/>
        <v>0.29999999898418939</v>
      </c>
      <c r="N9" s="19">
        <v>45047</v>
      </c>
      <c r="O9" s="19">
        <v>46022</v>
      </c>
      <c r="P9" s="11" t="s">
        <v>33</v>
      </c>
      <c r="Q9" s="11" t="s">
        <v>34</v>
      </c>
      <c r="R9" s="11" t="s">
        <v>35</v>
      </c>
      <c r="S9" s="19">
        <v>45689</v>
      </c>
    </row>
    <row r="10" spans="1:19" s="6" customFormat="1" ht="216" x14ac:dyDescent="0.3">
      <c r="A10" s="11" t="s">
        <v>55</v>
      </c>
      <c r="B10" s="23">
        <v>21</v>
      </c>
      <c r="C10" s="7" t="s">
        <v>159</v>
      </c>
      <c r="D10" s="7" t="s">
        <v>229</v>
      </c>
      <c r="E10" s="7" t="s">
        <v>228</v>
      </c>
      <c r="F10" s="18" t="s">
        <v>371</v>
      </c>
      <c r="G10" s="19">
        <v>45408</v>
      </c>
      <c r="H10" s="7" t="s">
        <v>68</v>
      </c>
      <c r="I10" s="8" t="s">
        <v>372</v>
      </c>
      <c r="J10" s="16" t="s">
        <v>373</v>
      </c>
      <c r="K10" s="9">
        <v>1500000</v>
      </c>
      <c r="L10" s="34">
        <v>992500</v>
      </c>
      <c r="M10" s="10">
        <f t="shared" si="0"/>
        <v>0.66166666666666663</v>
      </c>
      <c r="N10" s="19">
        <v>44562</v>
      </c>
      <c r="O10" s="19">
        <v>45747</v>
      </c>
      <c r="P10" s="11" t="s">
        <v>374</v>
      </c>
      <c r="Q10" s="11" t="s">
        <v>34</v>
      </c>
      <c r="R10" s="11" t="s">
        <v>35</v>
      </c>
      <c r="S10" s="19">
        <v>45689</v>
      </c>
    </row>
    <row r="11" spans="1:19" s="6" customFormat="1" ht="115.2" x14ac:dyDescent="0.3">
      <c r="A11" s="11" t="s">
        <v>56</v>
      </c>
      <c r="B11" s="22">
        <v>140</v>
      </c>
      <c r="C11" s="7" t="s">
        <v>123</v>
      </c>
      <c r="D11" s="7" t="s">
        <v>105</v>
      </c>
      <c r="E11" s="7" t="s">
        <v>61</v>
      </c>
      <c r="F11" s="18" t="s">
        <v>42</v>
      </c>
      <c r="G11" s="19">
        <v>45408</v>
      </c>
      <c r="H11" s="7" t="s">
        <v>70</v>
      </c>
      <c r="I11" s="8" t="s">
        <v>89</v>
      </c>
      <c r="J11" s="16" t="s">
        <v>88</v>
      </c>
      <c r="K11" s="9">
        <v>1441524</v>
      </c>
      <c r="L11" s="9">
        <v>1225295.3999999999</v>
      </c>
      <c r="M11" s="10">
        <f t="shared" ref="M11:M16" si="1">L11/K11</f>
        <v>0.85</v>
      </c>
      <c r="N11" s="19">
        <v>45292</v>
      </c>
      <c r="O11" s="19">
        <v>45960</v>
      </c>
      <c r="P11" s="11" t="s">
        <v>50</v>
      </c>
      <c r="Q11" s="11" t="s">
        <v>34</v>
      </c>
      <c r="R11" s="11" t="s">
        <v>35</v>
      </c>
      <c r="S11" s="19">
        <v>45689</v>
      </c>
    </row>
    <row r="12" spans="1:19" s="6" customFormat="1" ht="259.2" x14ac:dyDescent="0.3">
      <c r="A12" s="11" t="s">
        <v>55</v>
      </c>
      <c r="B12" s="22">
        <v>48</v>
      </c>
      <c r="C12" s="7" t="s">
        <v>124</v>
      </c>
      <c r="D12" s="7" t="s">
        <v>106</v>
      </c>
      <c r="E12" s="7" t="s">
        <v>62</v>
      </c>
      <c r="F12" s="18" t="s">
        <v>44</v>
      </c>
      <c r="G12" s="19">
        <v>45443</v>
      </c>
      <c r="H12" s="7" t="s">
        <v>72</v>
      </c>
      <c r="I12" s="8" t="s">
        <v>92</v>
      </c>
      <c r="J12" s="16" t="s">
        <v>93</v>
      </c>
      <c r="K12" s="9">
        <v>2427572.13</v>
      </c>
      <c r="L12" s="9">
        <v>1942058</v>
      </c>
      <c r="M12" s="10">
        <f t="shared" si="1"/>
        <v>0.80000012193252523</v>
      </c>
      <c r="N12" s="19">
        <v>45292</v>
      </c>
      <c r="O12" s="19">
        <v>45838</v>
      </c>
      <c r="P12" s="11" t="s">
        <v>48</v>
      </c>
      <c r="Q12" s="11" t="s">
        <v>34</v>
      </c>
      <c r="R12" s="11" t="s">
        <v>35</v>
      </c>
      <c r="S12" s="19">
        <v>45689</v>
      </c>
    </row>
    <row r="13" spans="1:19" s="6" customFormat="1" ht="230.4" x14ac:dyDescent="0.3">
      <c r="A13" s="11" t="s">
        <v>56</v>
      </c>
      <c r="B13" s="22">
        <v>138</v>
      </c>
      <c r="C13" s="7" t="s">
        <v>125</v>
      </c>
      <c r="D13" s="7" t="s">
        <v>107</v>
      </c>
      <c r="E13" s="7" t="s">
        <v>63</v>
      </c>
      <c r="F13" s="18" t="s">
        <v>45</v>
      </c>
      <c r="G13" s="19">
        <v>45443</v>
      </c>
      <c r="H13" s="7" t="s">
        <v>74</v>
      </c>
      <c r="I13" s="8" t="s">
        <v>96</v>
      </c>
      <c r="J13" s="16" t="s">
        <v>97</v>
      </c>
      <c r="K13" s="9">
        <v>92123.14</v>
      </c>
      <c r="L13" s="9">
        <v>78304.67</v>
      </c>
      <c r="M13" s="10">
        <f t="shared" si="1"/>
        <v>0.85000001085503596</v>
      </c>
      <c r="N13" s="19">
        <v>45292</v>
      </c>
      <c r="O13" s="19">
        <v>45657</v>
      </c>
      <c r="P13" s="11" t="s">
        <v>52</v>
      </c>
      <c r="Q13" s="11" t="s">
        <v>34</v>
      </c>
      <c r="R13" s="11" t="s">
        <v>35</v>
      </c>
      <c r="S13" s="19">
        <v>45689</v>
      </c>
    </row>
    <row r="14" spans="1:19" s="6" customFormat="1" ht="172.8" x14ac:dyDescent="0.3">
      <c r="A14" s="11" t="s">
        <v>56</v>
      </c>
      <c r="B14" s="22">
        <v>140</v>
      </c>
      <c r="C14" s="7" t="s">
        <v>123</v>
      </c>
      <c r="D14" s="7" t="s">
        <v>105</v>
      </c>
      <c r="E14" s="7" t="s">
        <v>61</v>
      </c>
      <c r="F14" s="18" t="s">
        <v>46</v>
      </c>
      <c r="G14" s="19">
        <v>45443</v>
      </c>
      <c r="H14" s="7" t="s">
        <v>75</v>
      </c>
      <c r="I14" s="8" t="s">
        <v>99</v>
      </c>
      <c r="J14" s="16" t="s">
        <v>100</v>
      </c>
      <c r="K14" s="9">
        <v>141111.6</v>
      </c>
      <c r="L14" s="9">
        <v>119944.86</v>
      </c>
      <c r="M14" s="10">
        <f t="shared" si="1"/>
        <v>0.85</v>
      </c>
      <c r="N14" s="13">
        <v>45425</v>
      </c>
      <c r="O14" s="13">
        <v>45567</v>
      </c>
      <c r="P14" s="11" t="s">
        <v>51</v>
      </c>
      <c r="Q14" s="11" t="s">
        <v>34</v>
      </c>
      <c r="R14" s="11" t="s">
        <v>35</v>
      </c>
      <c r="S14" s="19">
        <v>45689</v>
      </c>
    </row>
    <row r="15" spans="1:19" s="6" customFormat="1" ht="158.4" x14ac:dyDescent="0.3">
      <c r="A15" s="11" t="s">
        <v>55</v>
      </c>
      <c r="B15" s="22">
        <v>21</v>
      </c>
      <c r="C15" s="7" t="s">
        <v>121</v>
      </c>
      <c r="D15" s="7" t="s">
        <v>102</v>
      </c>
      <c r="E15" s="8" t="s">
        <v>110</v>
      </c>
      <c r="F15" s="18" t="s">
        <v>108</v>
      </c>
      <c r="G15" s="19">
        <v>45471</v>
      </c>
      <c r="H15" s="8" t="s">
        <v>109</v>
      </c>
      <c r="I15" s="8" t="s">
        <v>111</v>
      </c>
      <c r="J15" s="16" t="s">
        <v>112</v>
      </c>
      <c r="K15" s="9">
        <v>860919.29</v>
      </c>
      <c r="L15" s="34">
        <v>387413.68</v>
      </c>
      <c r="M15" s="10">
        <f t="shared" si="1"/>
        <v>0.44999999941922542</v>
      </c>
      <c r="N15" s="13">
        <v>45297</v>
      </c>
      <c r="O15" s="13">
        <v>45657</v>
      </c>
      <c r="P15" s="11" t="s">
        <v>113</v>
      </c>
      <c r="Q15" s="11" t="s">
        <v>34</v>
      </c>
      <c r="R15" s="11" t="s">
        <v>35</v>
      </c>
      <c r="S15" s="19">
        <v>45689</v>
      </c>
    </row>
    <row r="16" spans="1:19" s="6" customFormat="1" ht="43.2" x14ac:dyDescent="0.3">
      <c r="A16" s="11" t="s">
        <v>55</v>
      </c>
      <c r="B16" s="22">
        <v>62</v>
      </c>
      <c r="C16" s="7" t="s">
        <v>145</v>
      </c>
      <c r="D16" s="7" t="s">
        <v>116</v>
      </c>
      <c r="E16" s="7" t="s">
        <v>115</v>
      </c>
      <c r="F16" s="18" t="s">
        <v>114</v>
      </c>
      <c r="G16" s="19">
        <v>45471</v>
      </c>
      <c r="H16" s="8" t="s">
        <v>158</v>
      </c>
      <c r="I16" s="8" t="s">
        <v>330</v>
      </c>
      <c r="J16" s="16" t="s">
        <v>117</v>
      </c>
      <c r="K16" s="9">
        <v>6000000</v>
      </c>
      <c r="L16" s="9">
        <v>4800000</v>
      </c>
      <c r="M16" s="10">
        <f t="shared" si="1"/>
        <v>0.8</v>
      </c>
      <c r="N16" s="13">
        <v>44197</v>
      </c>
      <c r="O16" s="13">
        <v>46022</v>
      </c>
      <c r="P16" s="11" t="s">
        <v>118</v>
      </c>
      <c r="Q16" s="11" t="s">
        <v>34</v>
      </c>
      <c r="R16" s="11" t="s">
        <v>35</v>
      </c>
      <c r="S16" s="19">
        <v>45689</v>
      </c>
    </row>
    <row r="17" spans="1:19" s="6" customFormat="1" ht="158.4" x14ac:dyDescent="0.3">
      <c r="A17" s="11" t="s">
        <v>55</v>
      </c>
      <c r="B17" s="26">
        <v>21</v>
      </c>
      <c r="C17" s="7" t="s">
        <v>121</v>
      </c>
      <c r="D17" s="7" t="s">
        <v>102</v>
      </c>
      <c r="E17" s="8" t="s">
        <v>110</v>
      </c>
      <c r="F17" s="18" t="s">
        <v>128</v>
      </c>
      <c r="G17" s="19">
        <v>45504</v>
      </c>
      <c r="H17" s="8" t="s">
        <v>131</v>
      </c>
      <c r="I17" s="8" t="s">
        <v>130</v>
      </c>
      <c r="J17" s="16" t="s">
        <v>129</v>
      </c>
      <c r="K17" s="9">
        <v>5463553.7599999998</v>
      </c>
      <c r="L17" s="34">
        <v>3004954.56</v>
      </c>
      <c r="M17" s="10">
        <f t="shared" ref="M17:M21" si="2">L17/K17</f>
        <v>0.54999999853575166</v>
      </c>
      <c r="N17" s="13">
        <v>45201</v>
      </c>
      <c r="O17" s="13">
        <v>46387</v>
      </c>
      <c r="P17" s="11" t="s">
        <v>52</v>
      </c>
      <c r="Q17" s="11" t="s">
        <v>34</v>
      </c>
      <c r="R17" s="11" t="s">
        <v>35</v>
      </c>
      <c r="S17" s="19">
        <v>45689</v>
      </c>
    </row>
    <row r="18" spans="1:19" s="6" customFormat="1" ht="230.4" x14ac:dyDescent="0.3">
      <c r="A18" s="11" t="s">
        <v>55</v>
      </c>
      <c r="B18" s="26">
        <v>21</v>
      </c>
      <c r="C18" s="7" t="s">
        <v>121</v>
      </c>
      <c r="D18" s="7" t="s">
        <v>102</v>
      </c>
      <c r="E18" s="8" t="s">
        <v>110</v>
      </c>
      <c r="F18" s="18" t="s">
        <v>149</v>
      </c>
      <c r="G18" s="19">
        <v>45504</v>
      </c>
      <c r="H18" s="8" t="s">
        <v>295</v>
      </c>
      <c r="I18" s="8" t="s">
        <v>151</v>
      </c>
      <c r="J18" s="16" t="s">
        <v>150</v>
      </c>
      <c r="K18" s="9">
        <v>36226745</v>
      </c>
      <c r="L18" s="34">
        <v>7000000</v>
      </c>
      <c r="M18" s="10">
        <f t="shared" ref="M18" si="3">L18/K18</f>
        <v>0.19322740698895249</v>
      </c>
      <c r="N18" s="13">
        <v>44641</v>
      </c>
      <c r="O18" s="13">
        <v>46568</v>
      </c>
      <c r="P18" s="11" t="s">
        <v>148</v>
      </c>
      <c r="Q18" s="11" t="s">
        <v>34</v>
      </c>
      <c r="R18" s="11" t="s">
        <v>35</v>
      </c>
      <c r="S18" s="19">
        <v>45689</v>
      </c>
    </row>
    <row r="19" spans="1:19" s="6" customFormat="1" ht="244.8" x14ac:dyDescent="0.3">
      <c r="A19" s="11" t="s">
        <v>55</v>
      </c>
      <c r="B19" s="22">
        <v>62</v>
      </c>
      <c r="C19" s="7" t="s">
        <v>145</v>
      </c>
      <c r="D19" s="7" t="s">
        <v>135</v>
      </c>
      <c r="E19" s="7" t="s">
        <v>115</v>
      </c>
      <c r="F19" s="18" t="s">
        <v>132</v>
      </c>
      <c r="G19" s="19">
        <v>45504</v>
      </c>
      <c r="H19" s="8" t="s">
        <v>158</v>
      </c>
      <c r="I19" s="8" t="s">
        <v>133</v>
      </c>
      <c r="J19" s="16" t="s">
        <v>134</v>
      </c>
      <c r="K19" s="9">
        <v>15700000</v>
      </c>
      <c r="L19" s="9">
        <v>10990000</v>
      </c>
      <c r="M19" s="10">
        <f t="shared" si="2"/>
        <v>0.7</v>
      </c>
      <c r="N19" s="13">
        <v>44197</v>
      </c>
      <c r="O19" s="13">
        <v>46203</v>
      </c>
      <c r="P19" s="11" t="s">
        <v>118</v>
      </c>
      <c r="Q19" s="11" t="s">
        <v>34</v>
      </c>
      <c r="R19" s="11" t="s">
        <v>35</v>
      </c>
      <c r="S19" s="19">
        <v>45689</v>
      </c>
    </row>
    <row r="20" spans="1:19" s="6" customFormat="1" ht="144" x14ac:dyDescent="0.3">
      <c r="A20" s="11" t="s">
        <v>56</v>
      </c>
      <c r="B20" s="26">
        <v>137</v>
      </c>
      <c r="C20" s="27" t="s">
        <v>125</v>
      </c>
      <c r="D20" s="27" t="s">
        <v>140</v>
      </c>
      <c r="E20" s="27" t="s">
        <v>152</v>
      </c>
      <c r="F20" s="18" t="s">
        <v>136</v>
      </c>
      <c r="G20" s="19">
        <v>45504</v>
      </c>
      <c r="H20" s="7" t="s">
        <v>137</v>
      </c>
      <c r="I20" s="8" t="s">
        <v>138</v>
      </c>
      <c r="J20" s="16" t="s">
        <v>139</v>
      </c>
      <c r="K20" s="9">
        <v>1056701.3799999999</v>
      </c>
      <c r="L20" s="9">
        <v>898196.17</v>
      </c>
      <c r="M20" s="10">
        <f t="shared" si="2"/>
        <v>0.84999999716097663</v>
      </c>
      <c r="N20" s="19">
        <v>45110</v>
      </c>
      <c r="O20" s="19">
        <v>46022</v>
      </c>
      <c r="P20" s="11" t="s">
        <v>35</v>
      </c>
      <c r="Q20" s="11" t="s">
        <v>34</v>
      </c>
      <c r="R20" s="11" t="s">
        <v>35</v>
      </c>
      <c r="S20" s="19">
        <v>45689</v>
      </c>
    </row>
    <row r="21" spans="1:19" s="6" customFormat="1" ht="259.2" x14ac:dyDescent="0.3">
      <c r="A21" s="11" t="s">
        <v>56</v>
      </c>
      <c r="B21" s="22">
        <v>150</v>
      </c>
      <c r="C21" s="7" t="s">
        <v>141</v>
      </c>
      <c r="D21" s="7" t="s">
        <v>143</v>
      </c>
      <c r="E21" s="7" t="s">
        <v>144</v>
      </c>
      <c r="F21" s="18" t="s">
        <v>142</v>
      </c>
      <c r="G21" s="19">
        <v>45504</v>
      </c>
      <c r="H21" s="7" t="s">
        <v>296</v>
      </c>
      <c r="I21" s="8" t="s">
        <v>146</v>
      </c>
      <c r="J21" s="16" t="s">
        <v>147</v>
      </c>
      <c r="K21" s="9">
        <v>190092.28</v>
      </c>
      <c r="L21" s="9">
        <v>161578.43</v>
      </c>
      <c r="M21" s="10">
        <f t="shared" si="2"/>
        <v>0.8499999579151768</v>
      </c>
      <c r="N21" s="19">
        <v>45170</v>
      </c>
      <c r="O21" s="19">
        <v>45838</v>
      </c>
      <c r="P21" s="11" t="s">
        <v>148</v>
      </c>
      <c r="Q21" s="11" t="s">
        <v>34</v>
      </c>
      <c r="R21" s="11" t="s">
        <v>35</v>
      </c>
      <c r="S21" s="19">
        <v>45689</v>
      </c>
    </row>
    <row r="22" spans="1:19" s="6" customFormat="1" ht="331.2" x14ac:dyDescent="0.3">
      <c r="A22" s="11" t="s">
        <v>55</v>
      </c>
      <c r="B22" s="26">
        <v>16</v>
      </c>
      <c r="C22" s="27" t="s">
        <v>120</v>
      </c>
      <c r="D22" s="27" t="s">
        <v>156</v>
      </c>
      <c r="E22" s="29" t="s">
        <v>157</v>
      </c>
      <c r="F22" s="18" t="s">
        <v>153</v>
      </c>
      <c r="G22" s="19">
        <v>45513</v>
      </c>
      <c r="H22" s="8" t="s">
        <v>158</v>
      </c>
      <c r="I22" s="8" t="s">
        <v>154</v>
      </c>
      <c r="J22" s="28" t="s">
        <v>155</v>
      </c>
      <c r="K22" s="9">
        <v>3200000</v>
      </c>
      <c r="L22" s="9">
        <v>2720000</v>
      </c>
      <c r="M22" s="10">
        <f t="shared" ref="M22:M40" si="4">L22/K22</f>
        <v>0.85</v>
      </c>
      <c r="N22" s="30">
        <v>45108</v>
      </c>
      <c r="O22" s="30">
        <v>46203</v>
      </c>
      <c r="P22" s="11" t="s">
        <v>35</v>
      </c>
      <c r="Q22" s="11" t="s">
        <v>34</v>
      </c>
      <c r="R22" s="11" t="s">
        <v>35</v>
      </c>
      <c r="S22" s="19">
        <v>45689</v>
      </c>
    </row>
    <row r="23" spans="1:19" s="6" customFormat="1" ht="216" x14ac:dyDescent="0.3">
      <c r="A23" s="11" t="s">
        <v>55</v>
      </c>
      <c r="B23" s="23">
        <v>67</v>
      </c>
      <c r="C23" s="7" t="s">
        <v>159</v>
      </c>
      <c r="D23" s="7" t="s">
        <v>160</v>
      </c>
      <c r="E23" s="7" t="s">
        <v>161</v>
      </c>
      <c r="F23" s="18" t="s">
        <v>162</v>
      </c>
      <c r="G23" s="19">
        <v>45513</v>
      </c>
      <c r="H23" s="7" t="s">
        <v>163</v>
      </c>
      <c r="I23" s="8" t="s">
        <v>164</v>
      </c>
      <c r="J23" s="16" t="s">
        <v>165</v>
      </c>
      <c r="K23" s="9">
        <v>2565167.23</v>
      </c>
      <c r="L23" s="9">
        <v>1667358</v>
      </c>
      <c r="M23" s="10">
        <f t="shared" si="4"/>
        <v>0.64999972730822697</v>
      </c>
      <c r="N23" s="19">
        <v>44698</v>
      </c>
      <c r="O23" s="19">
        <v>45657</v>
      </c>
      <c r="P23" s="11" t="s">
        <v>166</v>
      </c>
      <c r="Q23" s="11" t="s">
        <v>34</v>
      </c>
      <c r="R23" s="11" t="s">
        <v>35</v>
      </c>
      <c r="S23" s="19">
        <v>45689</v>
      </c>
    </row>
    <row r="24" spans="1:19" s="6" customFormat="1" ht="86.4" x14ac:dyDescent="0.3">
      <c r="A24" s="11" t="s">
        <v>55</v>
      </c>
      <c r="B24" s="22">
        <v>48</v>
      </c>
      <c r="C24" s="7" t="s">
        <v>124</v>
      </c>
      <c r="D24" s="7" t="s">
        <v>106</v>
      </c>
      <c r="E24" s="7" t="s">
        <v>62</v>
      </c>
      <c r="F24" s="18" t="s">
        <v>298</v>
      </c>
      <c r="G24" s="19">
        <v>45562</v>
      </c>
      <c r="H24" s="8" t="s">
        <v>300</v>
      </c>
      <c r="I24" s="8" t="s">
        <v>299</v>
      </c>
      <c r="J24" s="16" t="s">
        <v>301</v>
      </c>
      <c r="K24" s="9">
        <v>82854</v>
      </c>
      <c r="L24" s="9">
        <v>53855.1</v>
      </c>
      <c r="M24" s="10">
        <f>L24/K24</f>
        <v>0.65</v>
      </c>
      <c r="N24" s="19">
        <v>45155</v>
      </c>
      <c r="O24" s="19">
        <v>45657</v>
      </c>
      <c r="P24" s="11" t="s">
        <v>33</v>
      </c>
      <c r="Q24" s="11" t="s">
        <v>34</v>
      </c>
      <c r="R24" s="11" t="s">
        <v>35</v>
      </c>
      <c r="S24" s="19">
        <v>45689</v>
      </c>
    </row>
    <row r="25" spans="1:19" s="6" customFormat="1" ht="259.2" x14ac:dyDescent="0.3">
      <c r="A25" s="11" t="s">
        <v>55</v>
      </c>
      <c r="B25" s="22">
        <v>48</v>
      </c>
      <c r="C25" s="7" t="s">
        <v>124</v>
      </c>
      <c r="D25" s="7" t="s">
        <v>106</v>
      </c>
      <c r="E25" s="7" t="s">
        <v>62</v>
      </c>
      <c r="F25" s="18" t="s">
        <v>302</v>
      </c>
      <c r="G25" s="19">
        <v>45562</v>
      </c>
      <c r="H25" s="8" t="s">
        <v>68</v>
      </c>
      <c r="I25" s="8" t="s">
        <v>303</v>
      </c>
      <c r="J25" s="16" t="s">
        <v>304</v>
      </c>
      <c r="K25" s="9">
        <v>1839093.42</v>
      </c>
      <c r="L25" s="9">
        <v>1471274</v>
      </c>
      <c r="M25" s="10">
        <f>L25/K25</f>
        <v>0.79999959980282032</v>
      </c>
      <c r="N25" s="19">
        <v>44575</v>
      </c>
      <c r="O25" s="19">
        <v>45838</v>
      </c>
      <c r="P25" s="11" t="s">
        <v>98</v>
      </c>
      <c r="Q25" s="11" t="s">
        <v>34</v>
      </c>
      <c r="R25" s="11" t="s">
        <v>35</v>
      </c>
      <c r="S25" s="19">
        <v>45689</v>
      </c>
    </row>
    <row r="26" spans="1:19" s="6" customFormat="1" ht="187.2" x14ac:dyDescent="0.3">
      <c r="A26" s="11" t="s">
        <v>55</v>
      </c>
      <c r="B26" s="22">
        <v>79</v>
      </c>
      <c r="C26" s="7" t="s">
        <v>230</v>
      </c>
      <c r="D26" s="7" t="s">
        <v>235</v>
      </c>
      <c r="E26" s="7" t="s">
        <v>234</v>
      </c>
      <c r="F26" s="18" t="s">
        <v>297</v>
      </c>
      <c r="G26" s="19">
        <v>45576</v>
      </c>
      <c r="H26" s="8" t="s">
        <v>73</v>
      </c>
      <c r="I26" s="8" t="s">
        <v>94</v>
      </c>
      <c r="J26" s="16" t="s">
        <v>95</v>
      </c>
      <c r="K26" s="9">
        <v>1773651.15</v>
      </c>
      <c r="L26" s="9">
        <v>1507603.48</v>
      </c>
      <c r="M26" s="10">
        <f>L26/K26</f>
        <v>0.85000000140952181</v>
      </c>
      <c r="N26" s="19">
        <v>44562</v>
      </c>
      <c r="O26" s="19">
        <v>46337</v>
      </c>
      <c r="P26" s="11" t="s">
        <v>35</v>
      </c>
      <c r="Q26" s="11" t="s">
        <v>34</v>
      </c>
      <c r="R26" s="11" t="s">
        <v>35</v>
      </c>
      <c r="S26" s="19">
        <v>45689</v>
      </c>
    </row>
    <row r="27" spans="1:19" s="6" customFormat="1" ht="230.4" x14ac:dyDescent="0.3">
      <c r="A27" s="11" t="s">
        <v>55</v>
      </c>
      <c r="B27" s="22">
        <v>14</v>
      </c>
      <c r="C27" s="7" t="s">
        <v>120</v>
      </c>
      <c r="D27" s="7" t="s">
        <v>101</v>
      </c>
      <c r="E27" s="7" t="s">
        <v>57</v>
      </c>
      <c r="F27" s="18" t="s">
        <v>305</v>
      </c>
      <c r="G27" s="19">
        <v>45590</v>
      </c>
      <c r="H27" s="7" t="s">
        <v>72</v>
      </c>
      <c r="I27" s="8" t="s">
        <v>306</v>
      </c>
      <c r="J27" s="16" t="s">
        <v>307</v>
      </c>
      <c r="K27" s="9">
        <v>504212</v>
      </c>
      <c r="L27" s="9">
        <v>252106</v>
      </c>
      <c r="M27" s="10">
        <f t="shared" ref="M27" si="5">L27/K27</f>
        <v>0.5</v>
      </c>
      <c r="N27" s="19">
        <v>45352</v>
      </c>
      <c r="O27" s="19">
        <v>46752</v>
      </c>
      <c r="P27" s="11" t="s">
        <v>113</v>
      </c>
      <c r="Q27" s="11" t="s">
        <v>34</v>
      </c>
      <c r="R27" s="11" t="s">
        <v>35</v>
      </c>
      <c r="S27" s="19">
        <v>45689</v>
      </c>
    </row>
    <row r="28" spans="1:19" s="6" customFormat="1" ht="403.2" x14ac:dyDescent="0.3">
      <c r="A28" s="11" t="s">
        <v>55</v>
      </c>
      <c r="B28" s="22">
        <v>26</v>
      </c>
      <c r="C28" s="7" t="s">
        <v>121</v>
      </c>
      <c r="D28" s="7" t="s">
        <v>194</v>
      </c>
      <c r="E28" s="7" t="s">
        <v>195</v>
      </c>
      <c r="F28" s="18" t="s">
        <v>308</v>
      </c>
      <c r="G28" s="19">
        <v>45590</v>
      </c>
      <c r="H28" s="7" t="s">
        <v>309</v>
      </c>
      <c r="I28" s="8" t="s">
        <v>310</v>
      </c>
      <c r="J28" s="16" t="s">
        <v>316</v>
      </c>
      <c r="K28" s="9">
        <v>2658071.98</v>
      </c>
      <c r="L28" s="34">
        <v>1952594.98</v>
      </c>
      <c r="M28" s="10">
        <f t="shared" ref="M28" si="6">L28/K28</f>
        <v>0.73459070886409927</v>
      </c>
      <c r="N28" s="19">
        <v>45292</v>
      </c>
      <c r="O28" s="19">
        <v>46203</v>
      </c>
      <c r="P28" s="11" t="s">
        <v>113</v>
      </c>
      <c r="Q28" s="11" t="s">
        <v>34</v>
      </c>
      <c r="R28" s="11" t="s">
        <v>35</v>
      </c>
      <c r="S28" s="19">
        <v>45689</v>
      </c>
    </row>
    <row r="29" spans="1:19" s="6" customFormat="1" ht="259.2" x14ac:dyDescent="0.3">
      <c r="A29" s="11" t="s">
        <v>55</v>
      </c>
      <c r="B29" s="22">
        <v>21</v>
      </c>
      <c r="C29" s="7" t="s">
        <v>121</v>
      </c>
      <c r="D29" s="7" t="s">
        <v>315</v>
      </c>
      <c r="E29" s="7" t="s">
        <v>314</v>
      </c>
      <c r="F29" s="18" t="s">
        <v>311</v>
      </c>
      <c r="G29" s="19">
        <v>45590</v>
      </c>
      <c r="H29" s="7" t="s">
        <v>309</v>
      </c>
      <c r="I29" s="8" t="s">
        <v>312</v>
      </c>
      <c r="J29" s="16" t="s">
        <v>313</v>
      </c>
      <c r="K29" s="9">
        <v>1837354.84</v>
      </c>
      <c r="L29" s="34">
        <v>1469883.87</v>
      </c>
      <c r="M29" s="10">
        <f t="shared" ref="M29" si="7">L29/K29</f>
        <v>0.79999999891147866</v>
      </c>
      <c r="N29" s="19">
        <v>45292</v>
      </c>
      <c r="O29" s="19">
        <v>46203</v>
      </c>
      <c r="P29" s="11" t="s">
        <v>113</v>
      </c>
      <c r="Q29" s="11" t="s">
        <v>34</v>
      </c>
      <c r="R29" s="11" t="s">
        <v>35</v>
      </c>
      <c r="S29" s="19">
        <v>45689</v>
      </c>
    </row>
    <row r="30" spans="1:19" s="6" customFormat="1" ht="115.2" x14ac:dyDescent="0.3">
      <c r="A30" s="11" t="s">
        <v>55</v>
      </c>
      <c r="B30" s="22">
        <v>21</v>
      </c>
      <c r="C30" s="7" t="s">
        <v>121</v>
      </c>
      <c r="D30" s="7" t="s">
        <v>102</v>
      </c>
      <c r="E30" s="7" t="s">
        <v>200</v>
      </c>
      <c r="F30" s="18" t="s">
        <v>317</v>
      </c>
      <c r="G30" s="19">
        <v>45590</v>
      </c>
      <c r="H30" s="7" t="s">
        <v>319</v>
      </c>
      <c r="I30" s="8" t="s">
        <v>318</v>
      </c>
      <c r="J30" s="16" t="s">
        <v>320</v>
      </c>
      <c r="K30" s="9">
        <v>482133.38</v>
      </c>
      <c r="L30" s="34">
        <v>263456.34999999998</v>
      </c>
      <c r="M30" s="10">
        <f t="shared" ref="M30" si="8">L30/K30</f>
        <v>0.54643872614669409</v>
      </c>
      <c r="N30" s="19">
        <v>45068</v>
      </c>
      <c r="O30" s="19">
        <v>46022</v>
      </c>
      <c r="P30" s="11" t="s">
        <v>321</v>
      </c>
      <c r="Q30" s="11" t="s">
        <v>34</v>
      </c>
      <c r="R30" s="11" t="s">
        <v>35</v>
      </c>
      <c r="S30" s="19">
        <v>45689</v>
      </c>
    </row>
    <row r="31" spans="1:19" s="6" customFormat="1" ht="115.2" x14ac:dyDescent="0.3">
      <c r="A31" s="11" t="s">
        <v>55</v>
      </c>
      <c r="B31" s="22">
        <v>21</v>
      </c>
      <c r="C31" s="7" t="s">
        <v>121</v>
      </c>
      <c r="D31" s="7" t="s">
        <v>102</v>
      </c>
      <c r="E31" s="7" t="s">
        <v>200</v>
      </c>
      <c r="F31" s="18" t="s">
        <v>322</v>
      </c>
      <c r="G31" s="19">
        <v>45590</v>
      </c>
      <c r="H31" s="7" t="s">
        <v>325</v>
      </c>
      <c r="I31" s="8" t="s">
        <v>323</v>
      </c>
      <c r="J31" s="16" t="s">
        <v>324</v>
      </c>
      <c r="K31" s="9">
        <v>579404</v>
      </c>
      <c r="L31" s="34">
        <v>317539.7</v>
      </c>
      <c r="M31" s="10">
        <f t="shared" ref="M31" si="9">L31/K31</f>
        <v>0.54804540527852763</v>
      </c>
      <c r="N31" s="19">
        <v>45474</v>
      </c>
      <c r="O31" s="19">
        <v>45960</v>
      </c>
      <c r="P31" s="11" t="s">
        <v>83</v>
      </c>
      <c r="Q31" s="11" t="s">
        <v>34</v>
      </c>
      <c r="R31" s="11" t="s">
        <v>35</v>
      </c>
      <c r="S31" s="19">
        <v>45689</v>
      </c>
    </row>
    <row r="32" spans="1:19" s="6" customFormat="1" ht="144" x14ac:dyDescent="0.3">
      <c r="A32" s="11" t="s">
        <v>55</v>
      </c>
      <c r="B32" s="22">
        <v>48</v>
      </c>
      <c r="C32" s="7" t="s">
        <v>124</v>
      </c>
      <c r="D32" s="7" t="s">
        <v>106</v>
      </c>
      <c r="E32" s="7" t="s">
        <v>62</v>
      </c>
      <c r="F32" s="18" t="s">
        <v>326</v>
      </c>
      <c r="G32" s="19">
        <v>45590</v>
      </c>
      <c r="H32" s="7" t="s">
        <v>328</v>
      </c>
      <c r="I32" s="8" t="s">
        <v>329</v>
      </c>
      <c r="J32" s="16" t="s">
        <v>327</v>
      </c>
      <c r="K32" s="9">
        <v>585631.66</v>
      </c>
      <c r="L32" s="9">
        <v>270467.05</v>
      </c>
      <c r="M32" s="10">
        <f t="shared" ref="M32:M33" si="10">L32/K32</f>
        <v>0.46183816291626034</v>
      </c>
      <c r="N32" s="19">
        <v>44972</v>
      </c>
      <c r="O32" s="19">
        <v>46112</v>
      </c>
      <c r="P32" s="11" t="s">
        <v>113</v>
      </c>
      <c r="Q32" s="11" t="s">
        <v>34</v>
      </c>
      <c r="R32" s="11" t="s">
        <v>35</v>
      </c>
      <c r="S32" s="19">
        <v>45689</v>
      </c>
    </row>
    <row r="33" spans="1:19" s="6" customFormat="1" ht="57.6" x14ac:dyDescent="0.3">
      <c r="A33" s="11" t="s">
        <v>55</v>
      </c>
      <c r="B33" s="22">
        <v>62</v>
      </c>
      <c r="C33" s="7" t="s">
        <v>145</v>
      </c>
      <c r="D33" s="7" t="s">
        <v>116</v>
      </c>
      <c r="E33" s="7" t="s">
        <v>115</v>
      </c>
      <c r="F33" s="18" t="s">
        <v>331</v>
      </c>
      <c r="G33" s="19">
        <v>45590</v>
      </c>
      <c r="H33" s="8" t="s">
        <v>158</v>
      </c>
      <c r="I33" s="8" t="s">
        <v>333</v>
      </c>
      <c r="J33" s="16" t="s">
        <v>332</v>
      </c>
      <c r="K33" s="9">
        <v>2549750</v>
      </c>
      <c r="L33" s="9">
        <v>2039800</v>
      </c>
      <c r="M33" s="10">
        <f t="shared" si="10"/>
        <v>0.8</v>
      </c>
      <c r="N33" s="13">
        <v>44979</v>
      </c>
      <c r="O33" s="13">
        <v>45838</v>
      </c>
      <c r="P33" s="11" t="s">
        <v>334</v>
      </c>
      <c r="Q33" s="11" t="s">
        <v>34</v>
      </c>
      <c r="R33" s="11" t="s">
        <v>35</v>
      </c>
      <c r="S33" s="19">
        <v>45689</v>
      </c>
    </row>
    <row r="34" spans="1:19" s="6" customFormat="1" ht="86.4" x14ac:dyDescent="0.3">
      <c r="A34" s="11" t="s">
        <v>55</v>
      </c>
      <c r="B34" s="22">
        <v>62</v>
      </c>
      <c r="C34" s="7" t="s">
        <v>145</v>
      </c>
      <c r="D34" s="7" t="s">
        <v>116</v>
      </c>
      <c r="E34" s="7" t="s">
        <v>115</v>
      </c>
      <c r="F34" s="18" t="s">
        <v>335</v>
      </c>
      <c r="G34" s="19">
        <v>45590</v>
      </c>
      <c r="H34" s="8" t="s">
        <v>158</v>
      </c>
      <c r="I34" s="8" t="s">
        <v>336</v>
      </c>
      <c r="J34" s="16" t="s">
        <v>337</v>
      </c>
      <c r="K34" s="9">
        <v>2712500</v>
      </c>
      <c r="L34" s="9">
        <v>2170000</v>
      </c>
      <c r="M34" s="10">
        <f t="shared" ref="M34" si="11">L34/K34</f>
        <v>0.8</v>
      </c>
      <c r="N34" s="13">
        <v>44974</v>
      </c>
      <c r="O34" s="13">
        <v>45838</v>
      </c>
      <c r="P34" s="11" t="s">
        <v>338</v>
      </c>
      <c r="Q34" s="11" t="s">
        <v>34</v>
      </c>
      <c r="R34" s="11" t="s">
        <v>35</v>
      </c>
      <c r="S34" s="19">
        <v>45689</v>
      </c>
    </row>
    <row r="35" spans="1:19" s="6" customFormat="1" ht="86.4" x14ac:dyDescent="0.3">
      <c r="A35" s="11" t="s">
        <v>55</v>
      </c>
      <c r="B35" s="22">
        <v>62</v>
      </c>
      <c r="C35" s="7" t="s">
        <v>145</v>
      </c>
      <c r="D35" s="7" t="s">
        <v>116</v>
      </c>
      <c r="E35" s="7" t="s">
        <v>115</v>
      </c>
      <c r="F35" s="18" t="s">
        <v>339</v>
      </c>
      <c r="G35" s="19">
        <v>45590</v>
      </c>
      <c r="H35" s="8" t="s">
        <v>158</v>
      </c>
      <c r="I35" s="8" t="s">
        <v>340</v>
      </c>
      <c r="J35" s="16" t="s">
        <v>341</v>
      </c>
      <c r="K35" s="9">
        <v>2039800</v>
      </c>
      <c r="L35" s="9">
        <v>1631840</v>
      </c>
      <c r="M35" s="10">
        <f t="shared" ref="M35" si="12">L35/K35</f>
        <v>0.8</v>
      </c>
      <c r="N35" s="13">
        <v>44979</v>
      </c>
      <c r="O35" s="13">
        <v>45838</v>
      </c>
      <c r="P35" s="11" t="s">
        <v>290</v>
      </c>
      <c r="Q35" s="11" t="s">
        <v>34</v>
      </c>
      <c r="R35" s="11" t="s">
        <v>35</v>
      </c>
      <c r="S35" s="19">
        <v>45689</v>
      </c>
    </row>
    <row r="36" spans="1:19" s="6" customFormat="1" ht="121.2" customHeight="1" x14ac:dyDescent="0.3">
      <c r="A36" s="11" t="s">
        <v>56</v>
      </c>
      <c r="B36" s="22">
        <v>138</v>
      </c>
      <c r="C36" s="7" t="s">
        <v>125</v>
      </c>
      <c r="D36" s="7" t="s">
        <v>107</v>
      </c>
      <c r="E36" s="7" t="s">
        <v>345</v>
      </c>
      <c r="F36" s="18" t="s">
        <v>342</v>
      </c>
      <c r="G36" s="19">
        <v>45590</v>
      </c>
      <c r="H36" s="8" t="s">
        <v>346</v>
      </c>
      <c r="I36" s="8" t="s">
        <v>343</v>
      </c>
      <c r="J36" s="16" t="s">
        <v>344</v>
      </c>
      <c r="K36" s="9">
        <v>309544.82</v>
      </c>
      <c r="L36" s="9">
        <v>263113.09999999998</v>
      </c>
      <c r="M36" s="10">
        <f t="shared" ref="M36" si="13">L36/K36</f>
        <v>0.85000000969164968</v>
      </c>
      <c r="N36" s="13">
        <v>45413</v>
      </c>
      <c r="O36" s="13">
        <v>46507</v>
      </c>
      <c r="P36" s="11" t="s">
        <v>35</v>
      </c>
      <c r="Q36" s="11" t="s">
        <v>34</v>
      </c>
      <c r="R36" s="11" t="s">
        <v>35</v>
      </c>
      <c r="S36" s="19">
        <v>45689</v>
      </c>
    </row>
    <row r="37" spans="1:19" s="6" customFormat="1" ht="121.2" customHeight="1" x14ac:dyDescent="0.3">
      <c r="A37" s="11" t="s">
        <v>56</v>
      </c>
      <c r="B37" s="22">
        <v>140</v>
      </c>
      <c r="C37" s="7" t="s">
        <v>123</v>
      </c>
      <c r="D37" s="7" t="s">
        <v>105</v>
      </c>
      <c r="E37" s="7" t="s">
        <v>284</v>
      </c>
      <c r="F37" s="18" t="s">
        <v>347</v>
      </c>
      <c r="G37" s="19">
        <v>45590</v>
      </c>
      <c r="H37" s="8" t="s">
        <v>349</v>
      </c>
      <c r="I37" s="8" t="s">
        <v>348</v>
      </c>
      <c r="J37" s="16" t="s">
        <v>350</v>
      </c>
      <c r="K37" s="9">
        <v>1178980.57</v>
      </c>
      <c r="L37" s="9">
        <v>1002133.48</v>
      </c>
      <c r="M37" s="10">
        <f t="shared" ref="M37" si="14">L37/K37</f>
        <v>0.84999999618314315</v>
      </c>
      <c r="N37" s="13">
        <v>44805</v>
      </c>
      <c r="O37" s="13">
        <v>45657</v>
      </c>
      <c r="P37" s="11" t="s">
        <v>35</v>
      </c>
      <c r="Q37" s="11" t="s">
        <v>34</v>
      </c>
      <c r="R37" s="11" t="s">
        <v>35</v>
      </c>
      <c r="S37" s="19">
        <v>45689</v>
      </c>
    </row>
    <row r="38" spans="1:19" s="6" customFormat="1" ht="121.2" customHeight="1" x14ac:dyDescent="0.3">
      <c r="A38" s="11" t="s">
        <v>56</v>
      </c>
      <c r="B38" s="22">
        <v>140</v>
      </c>
      <c r="C38" s="7" t="s">
        <v>123</v>
      </c>
      <c r="D38" s="7" t="s">
        <v>105</v>
      </c>
      <c r="E38" s="7" t="s">
        <v>284</v>
      </c>
      <c r="F38" s="18" t="s">
        <v>351</v>
      </c>
      <c r="G38" s="19">
        <v>45590</v>
      </c>
      <c r="H38" s="8" t="s">
        <v>353</v>
      </c>
      <c r="I38" s="8" t="s">
        <v>352</v>
      </c>
      <c r="J38" s="16" t="s">
        <v>354</v>
      </c>
      <c r="K38" s="9">
        <v>2148375.96</v>
      </c>
      <c r="L38" s="9">
        <v>1826119.57</v>
      </c>
      <c r="M38" s="10">
        <f t="shared" ref="M38" si="15">L38/K38</f>
        <v>0.85000000186187152</v>
      </c>
      <c r="N38" s="13">
        <v>45261</v>
      </c>
      <c r="O38" s="13">
        <v>46234</v>
      </c>
      <c r="P38" s="11" t="s">
        <v>35</v>
      </c>
      <c r="Q38" s="11" t="s">
        <v>34</v>
      </c>
      <c r="R38" s="11" t="s">
        <v>35</v>
      </c>
      <c r="S38" s="19">
        <v>45689</v>
      </c>
    </row>
    <row r="39" spans="1:19" s="6" customFormat="1" ht="57.6" x14ac:dyDescent="0.3">
      <c r="A39" s="11" t="s">
        <v>56</v>
      </c>
      <c r="B39" s="22">
        <v>140</v>
      </c>
      <c r="C39" s="7" t="s">
        <v>123</v>
      </c>
      <c r="D39" s="7" t="s">
        <v>105</v>
      </c>
      <c r="E39" s="7" t="s">
        <v>284</v>
      </c>
      <c r="F39" s="18" t="s">
        <v>355</v>
      </c>
      <c r="G39" s="19">
        <v>45590</v>
      </c>
      <c r="H39" s="8" t="s">
        <v>288</v>
      </c>
      <c r="I39" s="8" t="s">
        <v>356</v>
      </c>
      <c r="J39" s="16" t="s">
        <v>357</v>
      </c>
      <c r="K39" s="9">
        <v>282223.2</v>
      </c>
      <c r="L39" s="9">
        <v>239889.72</v>
      </c>
      <c r="M39" s="10">
        <f t="shared" ref="M39" si="16">L39/K39</f>
        <v>0.85</v>
      </c>
      <c r="N39" s="13">
        <v>45558</v>
      </c>
      <c r="O39" s="13">
        <v>45900</v>
      </c>
      <c r="P39" s="11" t="s">
        <v>35</v>
      </c>
      <c r="Q39" s="11" t="s">
        <v>34</v>
      </c>
      <c r="R39" s="11" t="s">
        <v>35</v>
      </c>
      <c r="S39" s="19">
        <v>45689</v>
      </c>
    </row>
    <row r="40" spans="1:19" s="6" customFormat="1" ht="216" x14ac:dyDescent="0.3">
      <c r="A40" s="11" t="s">
        <v>55</v>
      </c>
      <c r="B40" s="22">
        <v>65</v>
      </c>
      <c r="C40" s="7" t="s">
        <v>145</v>
      </c>
      <c r="D40" s="7" t="s">
        <v>135</v>
      </c>
      <c r="E40" s="7" t="s">
        <v>271</v>
      </c>
      <c r="F40" s="18" t="s">
        <v>269</v>
      </c>
      <c r="G40" s="19">
        <v>45628</v>
      </c>
      <c r="H40" s="8" t="s">
        <v>158</v>
      </c>
      <c r="I40" s="8" t="s">
        <v>272</v>
      </c>
      <c r="J40" s="16" t="s">
        <v>270</v>
      </c>
      <c r="K40" s="9">
        <v>1300000</v>
      </c>
      <c r="L40" s="9">
        <v>910000</v>
      </c>
      <c r="M40" s="10">
        <f t="shared" si="4"/>
        <v>0.7</v>
      </c>
      <c r="N40" s="13">
        <v>44470</v>
      </c>
      <c r="O40" s="13">
        <v>45777</v>
      </c>
      <c r="P40" s="11" t="s">
        <v>113</v>
      </c>
      <c r="Q40" s="11" t="s">
        <v>34</v>
      </c>
      <c r="R40" s="11" t="s">
        <v>35</v>
      </c>
      <c r="S40" s="19">
        <v>45689</v>
      </c>
    </row>
    <row r="41" spans="1:19" s="6" customFormat="1" ht="129.6" x14ac:dyDescent="0.3">
      <c r="A41" s="11" t="s">
        <v>55</v>
      </c>
      <c r="B41" s="22">
        <v>67</v>
      </c>
      <c r="C41" s="7" t="s">
        <v>159</v>
      </c>
      <c r="D41" s="7" t="s">
        <v>229</v>
      </c>
      <c r="E41" s="7" t="s">
        <v>228</v>
      </c>
      <c r="F41" s="18" t="s">
        <v>273</v>
      </c>
      <c r="G41" s="19">
        <v>45628</v>
      </c>
      <c r="H41" s="8" t="s">
        <v>68</v>
      </c>
      <c r="I41" s="8" t="s">
        <v>274</v>
      </c>
      <c r="J41" s="16" t="s">
        <v>275</v>
      </c>
      <c r="K41" s="9">
        <v>4010145.46</v>
      </c>
      <c r="L41" s="9">
        <v>3408623.61</v>
      </c>
      <c r="M41" s="10">
        <f t="shared" ref="M41" si="17">L41/K41</f>
        <v>0.8499999922696071</v>
      </c>
      <c r="N41" s="13">
        <v>44470</v>
      </c>
      <c r="O41" s="13">
        <v>45777</v>
      </c>
      <c r="P41" s="11" t="s">
        <v>113</v>
      </c>
      <c r="Q41" s="11" t="s">
        <v>34</v>
      </c>
      <c r="R41" s="11" t="s">
        <v>35</v>
      </c>
      <c r="S41" s="19">
        <v>45689</v>
      </c>
    </row>
    <row r="42" spans="1:19" s="6" customFormat="1" ht="316.8" x14ac:dyDescent="0.3">
      <c r="A42" s="11" t="s">
        <v>55</v>
      </c>
      <c r="B42" s="22">
        <v>79</v>
      </c>
      <c r="C42" s="7" t="s">
        <v>230</v>
      </c>
      <c r="D42" s="7" t="s">
        <v>235</v>
      </c>
      <c r="E42" s="7" t="s">
        <v>234</v>
      </c>
      <c r="F42" s="18" t="s">
        <v>276</v>
      </c>
      <c r="G42" s="19">
        <v>45628</v>
      </c>
      <c r="H42" s="8" t="s">
        <v>279</v>
      </c>
      <c r="I42" s="8" t="s">
        <v>277</v>
      </c>
      <c r="J42" s="16" t="s">
        <v>278</v>
      </c>
      <c r="K42" s="9">
        <v>989462.52</v>
      </c>
      <c r="L42" s="9">
        <v>799341</v>
      </c>
      <c r="M42" s="10">
        <f t="shared" ref="M42" si="18">L42/K42</f>
        <v>0.8078537426561645</v>
      </c>
      <c r="N42" s="13">
        <v>45355</v>
      </c>
      <c r="O42" s="13">
        <v>46387</v>
      </c>
      <c r="P42" s="11" t="s">
        <v>35</v>
      </c>
      <c r="Q42" s="11" t="s">
        <v>34</v>
      </c>
      <c r="R42" s="11" t="s">
        <v>35</v>
      </c>
      <c r="S42" s="19">
        <v>45689</v>
      </c>
    </row>
    <row r="43" spans="1:19" s="6" customFormat="1" ht="129.6" x14ac:dyDescent="0.3">
      <c r="A43" s="11" t="s">
        <v>56</v>
      </c>
      <c r="B43" s="22">
        <v>140</v>
      </c>
      <c r="C43" s="7" t="s">
        <v>123</v>
      </c>
      <c r="D43" s="7" t="s">
        <v>105</v>
      </c>
      <c r="E43" s="7" t="s">
        <v>284</v>
      </c>
      <c r="F43" s="18" t="s">
        <v>280</v>
      </c>
      <c r="G43" s="19">
        <v>45628</v>
      </c>
      <c r="H43" s="8" t="s">
        <v>283</v>
      </c>
      <c r="I43" s="8" t="s">
        <v>281</v>
      </c>
      <c r="J43" s="16" t="s">
        <v>282</v>
      </c>
      <c r="K43" s="9">
        <v>558905.93999999994</v>
      </c>
      <c r="L43" s="9">
        <v>475069.28</v>
      </c>
      <c r="M43" s="10">
        <f t="shared" ref="M43" si="19">L43/K43</f>
        <v>0.84999862409764348</v>
      </c>
      <c r="N43" s="13">
        <v>44634</v>
      </c>
      <c r="O43" s="13">
        <v>46022</v>
      </c>
      <c r="P43" s="11" t="s">
        <v>285</v>
      </c>
      <c r="Q43" s="11" t="s">
        <v>34</v>
      </c>
      <c r="R43" s="11" t="s">
        <v>35</v>
      </c>
      <c r="S43" s="19">
        <v>45689</v>
      </c>
    </row>
    <row r="44" spans="1:19" s="6" customFormat="1" ht="144" x14ac:dyDescent="0.3">
      <c r="A44" s="11" t="s">
        <v>56</v>
      </c>
      <c r="B44" s="22">
        <v>140</v>
      </c>
      <c r="C44" s="7" t="s">
        <v>123</v>
      </c>
      <c r="D44" s="7" t="s">
        <v>105</v>
      </c>
      <c r="E44" s="7" t="s">
        <v>284</v>
      </c>
      <c r="F44" s="18" t="s">
        <v>286</v>
      </c>
      <c r="G44" s="19">
        <v>45628</v>
      </c>
      <c r="H44" s="8" t="s">
        <v>288</v>
      </c>
      <c r="I44" s="8" t="s">
        <v>287</v>
      </c>
      <c r="J44" s="16" t="s">
        <v>289</v>
      </c>
      <c r="K44" s="9">
        <v>312320.15999999997</v>
      </c>
      <c r="L44" s="9">
        <v>265472.14</v>
      </c>
      <c r="M44" s="10">
        <f t="shared" ref="M44" si="20">L44/K44</f>
        <v>0.85000001280737059</v>
      </c>
      <c r="N44" s="13">
        <v>45649</v>
      </c>
      <c r="O44" s="13">
        <v>46013</v>
      </c>
      <c r="P44" s="11" t="s">
        <v>290</v>
      </c>
      <c r="Q44" s="11" t="s">
        <v>34</v>
      </c>
      <c r="R44" s="11" t="s">
        <v>35</v>
      </c>
      <c r="S44" s="19">
        <v>45689</v>
      </c>
    </row>
    <row r="45" spans="1:19" s="6" customFormat="1" ht="172.8" x14ac:dyDescent="0.3">
      <c r="A45" s="11" t="s">
        <v>56</v>
      </c>
      <c r="B45" s="22">
        <v>140</v>
      </c>
      <c r="C45" s="7" t="s">
        <v>123</v>
      </c>
      <c r="D45" s="7" t="s">
        <v>105</v>
      </c>
      <c r="E45" s="7" t="s">
        <v>284</v>
      </c>
      <c r="F45" s="18" t="s">
        <v>291</v>
      </c>
      <c r="G45" s="19">
        <v>45628</v>
      </c>
      <c r="H45" s="8" t="s">
        <v>293</v>
      </c>
      <c r="I45" s="8" t="s">
        <v>292</v>
      </c>
      <c r="J45" s="16" t="s">
        <v>294</v>
      </c>
      <c r="K45" s="9">
        <v>550868.1</v>
      </c>
      <c r="L45" s="9">
        <v>468237.88</v>
      </c>
      <c r="M45" s="10">
        <f t="shared" ref="M45" si="21">L45/K45</f>
        <v>0.84999999092341705</v>
      </c>
      <c r="N45" s="32">
        <v>45649</v>
      </c>
      <c r="O45" s="32">
        <v>46013</v>
      </c>
      <c r="P45" s="33" t="s">
        <v>290</v>
      </c>
      <c r="Q45" s="11" t="s">
        <v>34</v>
      </c>
      <c r="R45" s="11" t="s">
        <v>35</v>
      </c>
      <c r="S45" s="19">
        <v>45689</v>
      </c>
    </row>
    <row r="46" spans="1:19" s="6" customFormat="1" ht="100.8" x14ac:dyDescent="0.3">
      <c r="A46" s="11" t="s">
        <v>55</v>
      </c>
      <c r="B46" s="23">
        <v>10</v>
      </c>
      <c r="C46" s="7" t="s">
        <v>167</v>
      </c>
      <c r="D46" s="7" t="s">
        <v>172</v>
      </c>
      <c r="E46" s="7" t="s">
        <v>173</v>
      </c>
      <c r="F46" s="18" t="s">
        <v>168</v>
      </c>
      <c r="G46" s="19">
        <v>45646</v>
      </c>
      <c r="H46" s="7" t="s">
        <v>169</v>
      </c>
      <c r="I46" s="8" t="s">
        <v>170</v>
      </c>
      <c r="J46" s="16" t="s">
        <v>171</v>
      </c>
      <c r="K46" s="9">
        <v>186102</v>
      </c>
      <c r="L46" s="9">
        <v>128875.64</v>
      </c>
      <c r="M46" s="10">
        <f t="shared" ref="M46" si="22">L46/K46</f>
        <v>0.69250002686698697</v>
      </c>
      <c r="N46" s="19">
        <v>44928</v>
      </c>
      <c r="O46" s="19">
        <v>46081</v>
      </c>
      <c r="P46" s="11" t="s">
        <v>35</v>
      </c>
      <c r="Q46" s="11" t="s">
        <v>34</v>
      </c>
      <c r="R46" s="11" t="s">
        <v>35</v>
      </c>
      <c r="S46" s="19">
        <v>45689</v>
      </c>
    </row>
    <row r="47" spans="1:19" s="6" customFormat="1" ht="360" x14ac:dyDescent="0.3">
      <c r="A47" s="11" t="s">
        <v>55</v>
      </c>
      <c r="B47" s="23">
        <v>12</v>
      </c>
      <c r="C47" s="7" t="s">
        <v>167</v>
      </c>
      <c r="D47" s="7" t="s">
        <v>178</v>
      </c>
      <c r="E47" s="7" t="s">
        <v>177</v>
      </c>
      <c r="F47" s="18" t="s">
        <v>174</v>
      </c>
      <c r="G47" s="19">
        <v>45646</v>
      </c>
      <c r="H47" s="7" t="s">
        <v>176</v>
      </c>
      <c r="I47" s="8" t="s">
        <v>180</v>
      </c>
      <c r="J47" s="16" t="s">
        <v>175</v>
      </c>
      <c r="K47" s="9">
        <v>255264.03</v>
      </c>
      <c r="L47" s="9">
        <v>216974.42</v>
      </c>
      <c r="M47" s="10">
        <f t="shared" ref="M47" si="23">L47/K47</f>
        <v>0.84999997845368191</v>
      </c>
      <c r="N47" s="19">
        <v>44928</v>
      </c>
      <c r="O47" s="19">
        <v>46387</v>
      </c>
      <c r="P47" s="11" t="s">
        <v>35</v>
      </c>
      <c r="Q47" s="11" t="s">
        <v>34</v>
      </c>
      <c r="R47" s="11" t="s">
        <v>35</v>
      </c>
      <c r="S47" s="19">
        <v>45689</v>
      </c>
    </row>
    <row r="48" spans="1:19" s="6" customFormat="1" ht="100.8" x14ac:dyDescent="0.3">
      <c r="A48" s="11" t="s">
        <v>55</v>
      </c>
      <c r="B48" s="23">
        <v>12</v>
      </c>
      <c r="C48" s="7" t="s">
        <v>167</v>
      </c>
      <c r="D48" s="7" t="s">
        <v>178</v>
      </c>
      <c r="E48" s="7" t="s">
        <v>177</v>
      </c>
      <c r="F48" s="18" t="s">
        <v>179</v>
      </c>
      <c r="G48" s="19">
        <v>45646</v>
      </c>
      <c r="H48" s="7" t="s">
        <v>176</v>
      </c>
      <c r="I48" s="8" t="s">
        <v>181</v>
      </c>
      <c r="J48" s="16" t="s">
        <v>186</v>
      </c>
      <c r="K48" s="9">
        <v>193416.05</v>
      </c>
      <c r="L48" s="9">
        <v>164403.64000000001</v>
      </c>
      <c r="M48" s="10">
        <f t="shared" ref="M48" si="24">L48/K48</f>
        <v>0.84999998707449576</v>
      </c>
      <c r="N48" s="19">
        <v>44928</v>
      </c>
      <c r="O48" s="19">
        <v>46387</v>
      </c>
      <c r="P48" s="11" t="s">
        <v>35</v>
      </c>
      <c r="Q48" s="11" t="s">
        <v>34</v>
      </c>
      <c r="R48" s="11" t="s">
        <v>35</v>
      </c>
      <c r="S48" s="19">
        <v>45689</v>
      </c>
    </row>
    <row r="49" spans="1:19" s="6" customFormat="1" ht="100.8" x14ac:dyDescent="0.3">
      <c r="A49" s="11" t="s">
        <v>55</v>
      </c>
      <c r="B49" s="23">
        <v>12</v>
      </c>
      <c r="C49" s="7" t="s">
        <v>167</v>
      </c>
      <c r="D49" s="7" t="s">
        <v>178</v>
      </c>
      <c r="E49" s="7" t="s">
        <v>177</v>
      </c>
      <c r="F49" s="18" t="s">
        <v>182</v>
      </c>
      <c r="G49" s="19">
        <v>45646</v>
      </c>
      <c r="H49" s="7" t="s">
        <v>183</v>
      </c>
      <c r="I49" s="8" t="s">
        <v>184</v>
      </c>
      <c r="J49" s="16" t="s">
        <v>185</v>
      </c>
      <c r="K49" s="9">
        <v>378495.6</v>
      </c>
      <c r="L49" s="9">
        <v>246022.14</v>
      </c>
      <c r="M49" s="10">
        <f t="shared" ref="M49" si="25">L49/K49</f>
        <v>0.65</v>
      </c>
      <c r="N49" s="19">
        <v>44953</v>
      </c>
      <c r="O49" s="19">
        <v>46412</v>
      </c>
      <c r="P49" s="11" t="s">
        <v>35</v>
      </c>
      <c r="Q49" s="11" t="s">
        <v>34</v>
      </c>
      <c r="R49" s="11" t="s">
        <v>35</v>
      </c>
      <c r="S49" s="19">
        <v>45689</v>
      </c>
    </row>
    <row r="50" spans="1:19" s="6" customFormat="1" ht="158.4" x14ac:dyDescent="0.3">
      <c r="A50" s="11" t="s">
        <v>55</v>
      </c>
      <c r="B50" s="23">
        <v>16</v>
      </c>
      <c r="C50" s="7" t="s">
        <v>120</v>
      </c>
      <c r="D50" s="7" t="s">
        <v>156</v>
      </c>
      <c r="E50" s="7" t="s">
        <v>157</v>
      </c>
      <c r="F50" s="18" t="s">
        <v>187</v>
      </c>
      <c r="G50" s="19">
        <v>45646</v>
      </c>
      <c r="H50" s="7" t="s">
        <v>189</v>
      </c>
      <c r="I50" s="8" t="s">
        <v>188</v>
      </c>
      <c r="J50" s="16" t="s">
        <v>190</v>
      </c>
      <c r="K50" s="9">
        <v>494990.63</v>
      </c>
      <c r="L50" s="9">
        <v>171194.65</v>
      </c>
      <c r="M50" s="10">
        <f t="shared" ref="M50" si="26">L50/K50</f>
        <v>0.34585432455559811</v>
      </c>
      <c r="N50" s="19">
        <v>45170</v>
      </c>
      <c r="O50" s="19">
        <v>45930</v>
      </c>
      <c r="P50" s="11" t="s">
        <v>35</v>
      </c>
      <c r="Q50" s="11" t="s">
        <v>34</v>
      </c>
      <c r="R50" s="11" t="s">
        <v>35</v>
      </c>
      <c r="S50" s="19">
        <v>45689</v>
      </c>
    </row>
    <row r="51" spans="1:19" s="6" customFormat="1" ht="244.8" x14ac:dyDescent="0.3">
      <c r="A51" s="11" t="s">
        <v>55</v>
      </c>
      <c r="B51" s="23">
        <v>21</v>
      </c>
      <c r="C51" s="7" t="s">
        <v>121</v>
      </c>
      <c r="D51" s="7" t="s">
        <v>194</v>
      </c>
      <c r="E51" s="7" t="s">
        <v>195</v>
      </c>
      <c r="F51" s="18" t="s">
        <v>191</v>
      </c>
      <c r="G51" s="19">
        <v>45646</v>
      </c>
      <c r="H51" s="7" t="s">
        <v>193</v>
      </c>
      <c r="I51" s="8" t="s">
        <v>192</v>
      </c>
      <c r="J51" s="16" t="s">
        <v>196</v>
      </c>
      <c r="K51" s="9">
        <v>1657463.47</v>
      </c>
      <c r="L51" s="34">
        <v>828731</v>
      </c>
      <c r="M51" s="10">
        <f t="shared" ref="M51" si="27">L51/K51</f>
        <v>0.49999955655131273</v>
      </c>
      <c r="N51" s="19">
        <v>44249</v>
      </c>
      <c r="O51" s="19">
        <v>45657</v>
      </c>
      <c r="P51" s="11" t="s">
        <v>35</v>
      </c>
      <c r="Q51" s="11" t="s">
        <v>34</v>
      </c>
      <c r="R51" s="11" t="s">
        <v>35</v>
      </c>
      <c r="S51" s="19">
        <v>45689</v>
      </c>
    </row>
    <row r="52" spans="1:19" s="6" customFormat="1" ht="115.2" x14ac:dyDescent="0.3">
      <c r="A52" s="11" t="s">
        <v>55</v>
      </c>
      <c r="B52" s="23">
        <v>21</v>
      </c>
      <c r="C52" s="7" t="s">
        <v>121</v>
      </c>
      <c r="D52" s="7" t="s">
        <v>102</v>
      </c>
      <c r="E52" s="7" t="s">
        <v>200</v>
      </c>
      <c r="F52" s="18" t="s">
        <v>197</v>
      </c>
      <c r="G52" s="19">
        <v>45646</v>
      </c>
      <c r="H52" s="7" t="s">
        <v>198</v>
      </c>
      <c r="I52" s="8" t="s">
        <v>199</v>
      </c>
      <c r="J52" s="16" t="s">
        <v>201</v>
      </c>
      <c r="K52" s="9">
        <v>400388</v>
      </c>
      <c r="L52" s="34">
        <v>80077.600000000006</v>
      </c>
      <c r="M52" s="10">
        <f t="shared" ref="M52" si="28">L52/K52</f>
        <v>0.2</v>
      </c>
      <c r="N52" s="19">
        <v>45327</v>
      </c>
      <c r="O52" s="19">
        <v>45902</v>
      </c>
      <c r="P52" s="11" t="s">
        <v>113</v>
      </c>
      <c r="Q52" s="11" t="s">
        <v>34</v>
      </c>
      <c r="R52" s="11" t="s">
        <v>35</v>
      </c>
      <c r="S52" s="19">
        <v>45689</v>
      </c>
    </row>
    <row r="53" spans="1:19" s="6" customFormat="1" ht="158.4" x14ac:dyDescent="0.3">
      <c r="A53" s="11" t="s">
        <v>55</v>
      </c>
      <c r="B53" s="23">
        <v>44</v>
      </c>
      <c r="C53" s="7" t="s">
        <v>206</v>
      </c>
      <c r="D53" s="7" t="s">
        <v>208</v>
      </c>
      <c r="E53" s="7" t="s">
        <v>207</v>
      </c>
      <c r="F53" s="18" t="s">
        <v>202</v>
      </c>
      <c r="G53" s="19">
        <v>45646</v>
      </c>
      <c r="H53" s="7" t="s">
        <v>205</v>
      </c>
      <c r="I53" s="8" t="s">
        <v>204</v>
      </c>
      <c r="J53" s="16" t="s">
        <v>203</v>
      </c>
      <c r="K53" s="9">
        <v>1209198.1599999999</v>
      </c>
      <c r="L53" s="9">
        <v>785978.8</v>
      </c>
      <c r="M53" s="10">
        <f t="shared" ref="M53" si="29">L53/K53</f>
        <v>0.6499999966920228</v>
      </c>
      <c r="N53" s="19">
        <v>45329</v>
      </c>
      <c r="O53" s="19">
        <v>45777</v>
      </c>
      <c r="P53" s="11" t="s">
        <v>113</v>
      </c>
      <c r="Q53" s="11" t="s">
        <v>34</v>
      </c>
      <c r="R53" s="11" t="s">
        <v>35</v>
      </c>
      <c r="S53" s="19">
        <v>45689</v>
      </c>
    </row>
    <row r="54" spans="1:19" s="6" customFormat="1" ht="345.6" x14ac:dyDescent="0.3">
      <c r="A54" s="11" t="s">
        <v>55</v>
      </c>
      <c r="B54" s="23">
        <v>52</v>
      </c>
      <c r="C54" s="7" t="s">
        <v>124</v>
      </c>
      <c r="D54" s="7" t="s">
        <v>212</v>
      </c>
      <c r="E54" s="7" t="s">
        <v>211</v>
      </c>
      <c r="F54" s="18" t="s">
        <v>209</v>
      </c>
      <c r="G54" s="19">
        <v>45646</v>
      </c>
      <c r="H54" s="7" t="s">
        <v>213</v>
      </c>
      <c r="I54" s="8" t="s">
        <v>210</v>
      </c>
      <c r="J54" s="16" t="s">
        <v>214</v>
      </c>
      <c r="K54" s="9">
        <v>702806.14</v>
      </c>
      <c r="L54" s="9">
        <v>462736.99</v>
      </c>
      <c r="M54" s="10">
        <f t="shared" ref="M54" si="30">L54/K54</f>
        <v>0.65841341397501163</v>
      </c>
      <c r="N54" s="19">
        <v>45462</v>
      </c>
      <c r="O54" s="19">
        <v>45747</v>
      </c>
      <c r="P54" s="11" t="s">
        <v>215</v>
      </c>
      <c r="Q54" s="11" t="s">
        <v>34</v>
      </c>
      <c r="R54" s="11" t="s">
        <v>35</v>
      </c>
      <c r="S54" s="19">
        <v>45689</v>
      </c>
    </row>
    <row r="55" spans="1:19" s="6" customFormat="1" ht="230.4" x14ac:dyDescent="0.3">
      <c r="A55" s="11" t="s">
        <v>55</v>
      </c>
      <c r="B55" s="23">
        <v>52</v>
      </c>
      <c r="C55" s="7" t="s">
        <v>122</v>
      </c>
      <c r="D55" s="7" t="s">
        <v>103</v>
      </c>
      <c r="E55" s="7" t="s">
        <v>220</v>
      </c>
      <c r="F55" s="18" t="s">
        <v>216</v>
      </c>
      <c r="G55" s="19">
        <v>45646</v>
      </c>
      <c r="H55" s="7" t="s">
        <v>219</v>
      </c>
      <c r="I55" s="8" t="s">
        <v>217</v>
      </c>
      <c r="J55" s="16" t="s">
        <v>218</v>
      </c>
      <c r="K55" s="9">
        <v>1451187.15</v>
      </c>
      <c r="L55" s="9">
        <v>331923.90000000002</v>
      </c>
      <c r="M55" s="10">
        <f t="shared" ref="M55" si="31">L55/K55</f>
        <v>0.22872577117293247</v>
      </c>
      <c r="N55" s="19">
        <v>44197</v>
      </c>
      <c r="O55" s="19">
        <v>46203</v>
      </c>
      <c r="P55" s="11" t="s">
        <v>83</v>
      </c>
      <c r="Q55" s="11" t="s">
        <v>34</v>
      </c>
      <c r="R55" s="11" t="s">
        <v>35</v>
      </c>
      <c r="S55" s="19">
        <v>45689</v>
      </c>
    </row>
    <row r="56" spans="1:19" s="6" customFormat="1" ht="57.6" x14ac:dyDescent="0.3">
      <c r="A56" s="11" t="s">
        <v>55</v>
      </c>
      <c r="B56" s="23">
        <v>61</v>
      </c>
      <c r="C56" s="7" t="s">
        <v>122</v>
      </c>
      <c r="D56" s="7" t="s">
        <v>103</v>
      </c>
      <c r="E56" s="7" t="s">
        <v>220</v>
      </c>
      <c r="F56" s="18" t="s">
        <v>221</v>
      </c>
      <c r="G56" s="19">
        <v>45646</v>
      </c>
      <c r="H56" s="7" t="s">
        <v>68</v>
      </c>
      <c r="I56" s="8" t="s">
        <v>222</v>
      </c>
      <c r="J56" s="16" t="s">
        <v>223</v>
      </c>
      <c r="K56" s="9">
        <v>8000000</v>
      </c>
      <c r="L56" s="9">
        <v>6800000</v>
      </c>
      <c r="M56" s="10">
        <f t="shared" ref="M56" si="32">L56/K56</f>
        <v>0.85</v>
      </c>
      <c r="N56" s="19">
        <v>44927</v>
      </c>
      <c r="O56" s="19">
        <v>46022</v>
      </c>
      <c r="P56" s="31" t="s">
        <v>224</v>
      </c>
      <c r="Q56" s="11" t="s">
        <v>34</v>
      </c>
      <c r="R56" s="11" t="s">
        <v>35</v>
      </c>
      <c r="S56" s="19">
        <v>45689</v>
      </c>
    </row>
    <row r="57" spans="1:19" s="6" customFormat="1" ht="158.4" x14ac:dyDescent="0.3">
      <c r="A57" s="11" t="s">
        <v>55</v>
      </c>
      <c r="B57" s="23">
        <v>67</v>
      </c>
      <c r="C57" s="7" t="s">
        <v>159</v>
      </c>
      <c r="D57" s="7" t="s">
        <v>229</v>
      </c>
      <c r="E57" s="7" t="s">
        <v>228</v>
      </c>
      <c r="F57" s="18" t="s">
        <v>225</v>
      </c>
      <c r="G57" s="19">
        <v>45646</v>
      </c>
      <c r="H57" s="7" t="s">
        <v>66</v>
      </c>
      <c r="I57" s="8" t="s">
        <v>226</v>
      </c>
      <c r="J57" s="16" t="s">
        <v>227</v>
      </c>
      <c r="K57" s="9">
        <v>2782958</v>
      </c>
      <c r="L57" s="9">
        <v>2032958</v>
      </c>
      <c r="M57" s="10">
        <f t="shared" ref="M57:M58" si="33">L57/K57</f>
        <v>0.73050258034796067</v>
      </c>
      <c r="N57" s="19">
        <v>44713</v>
      </c>
      <c r="O57" s="19">
        <v>45839</v>
      </c>
      <c r="P57" s="31" t="s">
        <v>113</v>
      </c>
      <c r="Q57" s="11" t="s">
        <v>34</v>
      </c>
      <c r="R57" s="11" t="s">
        <v>35</v>
      </c>
      <c r="S57" s="19">
        <v>45689</v>
      </c>
    </row>
    <row r="58" spans="1:19" s="6" customFormat="1" ht="172.8" x14ac:dyDescent="0.3">
      <c r="A58" s="11" t="s">
        <v>55</v>
      </c>
      <c r="B58" s="22">
        <v>79</v>
      </c>
      <c r="C58" s="7" t="s">
        <v>230</v>
      </c>
      <c r="D58" s="7" t="s">
        <v>235</v>
      </c>
      <c r="E58" s="7" t="s">
        <v>234</v>
      </c>
      <c r="F58" s="18" t="s">
        <v>231</v>
      </c>
      <c r="G58" s="19">
        <v>45646</v>
      </c>
      <c r="H58" s="8" t="s">
        <v>73</v>
      </c>
      <c r="I58" s="8" t="s">
        <v>232</v>
      </c>
      <c r="J58" s="16" t="s">
        <v>233</v>
      </c>
      <c r="K58" s="9">
        <v>310069.14</v>
      </c>
      <c r="L58" s="9">
        <v>263558.8</v>
      </c>
      <c r="M58" s="10">
        <f t="shared" si="33"/>
        <v>0.85000009997770165</v>
      </c>
      <c r="N58" s="19">
        <v>44999</v>
      </c>
      <c r="O58" s="19">
        <v>46387</v>
      </c>
      <c r="P58" s="11" t="s">
        <v>35</v>
      </c>
      <c r="Q58" s="11" t="s">
        <v>34</v>
      </c>
      <c r="R58" s="11" t="s">
        <v>35</v>
      </c>
      <c r="S58" s="19">
        <v>45689</v>
      </c>
    </row>
    <row r="59" spans="1:19" s="6" customFormat="1" ht="244.8" x14ac:dyDescent="0.3">
      <c r="A59" s="11" t="s">
        <v>55</v>
      </c>
      <c r="B59" s="22">
        <v>79</v>
      </c>
      <c r="C59" s="7" t="s">
        <v>230</v>
      </c>
      <c r="D59" s="7" t="s">
        <v>235</v>
      </c>
      <c r="E59" s="7" t="s">
        <v>234</v>
      </c>
      <c r="F59" s="18" t="s">
        <v>236</v>
      </c>
      <c r="G59" s="19">
        <v>45646</v>
      </c>
      <c r="H59" s="8" t="s">
        <v>73</v>
      </c>
      <c r="I59" s="8" t="s">
        <v>237</v>
      </c>
      <c r="J59" s="16" t="s">
        <v>238</v>
      </c>
      <c r="K59" s="9">
        <v>1188877.3</v>
      </c>
      <c r="L59" s="9">
        <v>1010545.7</v>
      </c>
      <c r="M59" s="10">
        <f t="shared" ref="M59" si="34">L59/K59</f>
        <v>0.84999999579435148</v>
      </c>
      <c r="N59" s="19">
        <v>44999</v>
      </c>
      <c r="O59" s="19">
        <v>46387</v>
      </c>
      <c r="P59" s="11" t="s">
        <v>35</v>
      </c>
      <c r="Q59" s="11" t="s">
        <v>34</v>
      </c>
      <c r="R59" s="11" t="s">
        <v>35</v>
      </c>
      <c r="S59" s="19">
        <v>45689</v>
      </c>
    </row>
    <row r="60" spans="1:19" s="6" customFormat="1" ht="158.4" x14ac:dyDescent="0.3">
      <c r="A60" s="11" t="s">
        <v>55</v>
      </c>
      <c r="B60" s="22">
        <v>83</v>
      </c>
      <c r="C60" s="7" t="s">
        <v>244</v>
      </c>
      <c r="D60" s="7" t="s">
        <v>243</v>
      </c>
      <c r="E60" s="7" t="s">
        <v>242</v>
      </c>
      <c r="F60" s="18" t="s">
        <v>239</v>
      </c>
      <c r="G60" s="19">
        <v>45646</v>
      </c>
      <c r="H60" s="8" t="s">
        <v>68</v>
      </c>
      <c r="I60" s="8" t="s">
        <v>240</v>
      </c>
      <c r="J60" s="16" t="s">
        <v>241</v>
      </c>
      <c r="K60" s="9">
        <v>13199655.210000001</v>
      </c>
      <c r="L60" s="9">
        <v>5000000</v>
      </c>
      <c r="M60" s="10">
        <f t="shared" ref="M60" si="35">L60/K60</f>
        <v>0.37879777315789448</v>
      </c>
      <c r="N60" s="19">
        <v>44986</v>
      </c>
      <c r="O60" s="19">
        <v>46387</v>
      </c>
      <c r="P60" s="31" t="s">
        <v>245</v>
      </c>
      <c r="Q60" s="11" t="s">
        <v>34</v>
      </c>
      <c r="R60" s="11" t="s">
        <v>35</v>
      </c>
      <c r="S60" s="19">
        <v>45689</v>
      </c>
    </row>
    <row r="61" spans="1:19" s="6" customFormat="1" ht="158.4" x14ac:dyDescent="0.3">
      <c r="A61" s="11" t="s">
        <v>55</v>
      </c>
      <c r="B61" s="22">
        <v>110</v>
      </c>
      <c r="C61" s="7" t="s">
        <v>246</v>
      </c>
      <c r="D61" s="7" t="s">
        <v>251</v>
      </c>
      <c r="E61" s="7" t="s">
        <v>250</v>
      </c>
      <c r="F61" s="18" t="s">
        <v>247</v>
      </c>
      <c r="G61" s="19">
        <v>45646</v>
      </c>
      <c r="H61" s="8" t="s">
        <v>72</v>
      </c>
      <c r="I61" s="8" t="s">
        <v>248</v>
      </c>
      <c r="J61" s="16" t="s">
        <v>249</v>
      </c>
      <c r="K61" s="9">
        <v>31614180</v>
      </c>
      <c r="L61" s="9">
        <v>7200000</v>
      </c>
      <c r="M61" s="10">
        <f t="shared" ref="M61" si="36">L61/K61</f>
        <v>0.22774590389502433</v>
      </c>
      <c r="N61" s="19">
        <v>45429</v>
      </c>
      <c r="O61" s="19">
        <v>46203</v>
      </c>
      <c r="P61" s="31" t="s">
        <v>148</v>
      </c>
      <c r="Q61" s="11" t="s">
        <v>34</v>
      </c>
      <c r="R61" s="11" t="s">
        <v>35</v>
      </c>
      <c r="S61" s="19">
        <v>45689</v>
      </c>
    </row>
    <row r="62" spans="1:19" s="6" customFormat="1" ht="86.4" x14ac:dyDescent="0.3">
      <c r="A62" s="11" t="s">
        <v>55</v>
      </c>
      <c r="B62" s="22">
        <v>110</v>
      </c>
      <c r="C62" s="7" t="s">
        <v>246</v>
      </c>
      <c r="D62" s="7" t="s">
        <v>251</v>
      </c>
      <c r="E62" s="7" t="s">
        <v>250</v>
      </c>
      <c r="F62" s="18" t="s">
        <v>252</v>
      </c>
      <c r="G62" s="19">
        <v>45646</v>
      </c>
      <c r="H62" s="8" t="s">
        <v>72</v>
      </c>
      <c r="I62" s="8" t="s">
        <v>253</v>
      </c>
      <c r="J62" s="16" t="s">
        <v>254</v>
      </c>
      <c r="K62" s="9">
        <v>5350000</v>
      </c>
      <c r="L62" s="9">
        <v>2675000</v>
      </c>
      <c r="M62" s="10">
        <f t="shared" ref="M62" si="37">L62/K62</f>
        <v>0.5</v>
      </c>
      <c r="N62" s="19">
        <v>45457</v>
      </c>
      <c r="O62" s="19">
        <v>46203</v>
      </c>
      <c r="P62" s="31" t="s">
        <v>148</v>
      </c>
      <c r="Q62" s="11" t="s">
        <v>34</v>
      </c>
      <c r="R62" s="11" t="s">
        <v>35</v>
      </c>
      <c r="S62" s="19">
        <v>45689</v>
      </c>
    </row>
    <row r="63" spans="1:19" s="6" customFormat="1" ht="187.2" x14ac:dyDescent="0.3">
      <c r="A63" s="11" t="s">
        <v>55</v>
      </c>
      <c r="B63" s="22">
        <v>110</v>
      </c>
      <c r="C63" s="7" t="s">
        <v>246</v>
      </c>
      <c r="D63" s="7" t="s">
        <v>251</v>
      </c>
      <c r="E63" s="7" t="s">
        <v>250</v>
      </c>
      <c r="F63" s="18" t="s">
        <v>255</v>
      </c>
      <c r="G63" s="19">
        <v>45646</v>
      </c>
      <c r="H63" s="8" t="s">
        <v>72</v>
      </c>
      <c r="I63" s="8" t="s">
        <v>256</v>
      </c>
      <c r="J63" s="16" t="s">
        <v>257</v>
      </c>
      <c r="K63" s="9">
        <v>4531687.54</v>
      </c>
      <c r="L63" s="9">
        <v>2125350</v>
      </c>
      <c r="M63" s="10">
        <f t="shared" ref="M63" si="38">L63/K63</f>
        <v>0.46899747196603936</v>
      </c>
      <c r="N63" s="19">
        <v>45474</v>
      </c>
      <c r="O63" s="19">
        <v>46203</v>
      </c>
      <c r="P63" s="31" t="s">
        <v>148</v>
      </c>
      <c r="Q63" s="11" t="s">
        <v>34</v>
      </c>
      <c r="R63" s="11" t="s">
        <v>35</v>
      </c>
      <c r="S63" s="19">
        <v>45689</v>
      </c>
    </row>
    <row r="64" spans="1:19" s="6" customFormat="1" ht="129.6" x14ac:dyDescent="0.3">
      <c r="A64" s="11" t="s">
        <v>56</v>
      </c>
      <c r="B64" s="22">
        <v>137</v>
      </c>
      <c r="C64" s="7" t="s">
        <v>125</v>
      </c>
      <c r="D64" s="7" t="s">
        <v>140</v>
      </c>
      <c r="E64" s="7" t="s">
        <v>152</v>
      </c>
      <c r="F64" s="18" t="s">
        <v>258</v>
      </c>
      <c r="G64" s="19">
        <v>45646</v>
      </c>
      <c r="H64" s="8" t="s">
        <v>259</v>
      </c>
      <c r="I64" s="8" t="s">
        <v>260</v>
      </c>
      <c r="J64" s="16" t="s">
        <v>261</v>
      </c>
      <c r="K64" s="9">
        <v>987967.45</v>
      </c>
      <c r="L64" s="9">
        <v>839772.33</v>
      </c>
      <c r="M64" s="10">
        <f t="shared" ref="M64" si="39">L64/K64</f>
        <v>0.84999999746955224</v>
      </c>
      <c r="N64" s="19">
        <v>44927</v>
      </c>
      <c r="O64" s="19">
        <v>46022</v>
      </c>
      <c r="P64" s="31" t="s">
        <v>35</v>
      </c>
      <c r="Q64" s="11" t="s">
        <v>34</v>
      </c>
      <c r="R64" s="11" t="s">
        <v>35</v>
      </c>
      <c r="S64" s="19">
        <v>45689</v>
      </c>
    </row>
    <row r="65" spans="1:19" s="6" customFormat="1" ht="144" x14ac:dyDescent="0.3">
      <c r="A65" s="11" t="s">
        <v>56</v>
      </c>
      <c r="B65" s="22">
        <v>151</v>
      </c>
      <c r="C65" s="7" t="s">
        <v>262</v>
      </c>
      <c r="D65" s="7" t="s">
        <v>268</v>
      </c>
      <c r="E65" s="7" t="s">
        <v>267</v>
      </c>
      <c r="F65" s="18" t="s">
        <v>263</v>
      </c>
      <c r="G65" s="19">
        <v>45646</v>
      </c>
      <c r="H65" s="8" t="s">
        <v>265</v>
      </c>
      <c r="I65" s="8" t="s">
        <v>264</v>
      </c>
      <c r="J65" s="16" t="s">
        <v>266</v>
      </c>
      <c r="K65" s="9">
        <v>98910.8</v>
      </c>
      <c r="L65" s="9">
        <v>84074.18</v>
      </c>
      <c r="M65" s="10">
        <f t="shared" ref="M65" si="40">L65/K65</f>
        <v>0.84999999999999987</v>
      </c>
      <c r="N65" s="19">
        <v>45352</v>
      </c>
      <c r="O65" s="19">
        <v>45808</v>
      </c>
      <c r="P65" s="31" t="s">
        <v>113</v>
      </c>
      <c r="Q65" s="11" t="s">
        <v>34</v>
      </c>
      <c r="R65" s="11" t="s">
        <v>35</v>
      </c>
      <c r="S65" s="19">
        <v>45689</v>
      </c>
    </row>
    <row r="66" spans="1:19" s="6" customFormat="1" ht="72" x14ac:dyDescent="0.3">
      <c r="A66" s="11" t="s">
        <v>56</v>
      </c>
      <c r="B66" s="22">
        <v>140</v>
      </c>
      <c r="C66" s="7" t="s">
        <v>123</v>
      </c>
      <c r="D66" s="7" t="s">
        <v>105</v>
      </c>
      <c r="E66" s="7" t="s">
        <v>284</v>
      </c>
      <c r="F66" s="18" t="s">
        <v>358</v>
      </c>
      <c r="G66" s="19">
        <v>45646</v>
      </c>
      <c r="H66" s="8" t="s">
        <v>361</v>
      </c>
      <c r="I66" s="8" t="s">
        <v>359</v>
      </c>
      <c r="J66" s="16" t="s">
        <v>360</v>
      </c>
      <c r="K66" s="9">
        <v>367245.4</v>
      </c>
      <c r="L66" s="9">
        <v>312158.59000000003</v>
      </c>
      <c r="M66" s="10">
        <f t="shared" ref="M66" si="41">L66/K66</f>
        <v>0.85</v>
      </c>
      <c r="N66" s="19">
        <v>45677</v>
      </c>
      <c r="O66" s="19">
        <v>45930</v>
      </c>
      <c r="P66" s="31" t="s">
        <v>113</v>
      </c>
      <c r="Q66" s="11" t="s">
        <v>34</v>
      </c>
      <c r="R66" s="11" t="s">
        <v>35</v>
      </c>
      <c r="S66" s="19">
        <v>45689</v>
      </c>
    </row>
    <row r="67" spans="1:19" s="6" customFormat="1" ht="129.6" x14ac:dyDescent="0.3">
      <c r="A67" s="11" t="s">
        <v>56</v>
      </c>
      <c r="B67" s="22">
        <v>140</v>
      </c>
      <c r="C67" s="7" t="s">
        <v>123</v>
      </c>
      <c r="D67" s="7" t="s">
        <v>105</v>
      </c>
      <c r="E67" s="7" t="s">
        <v>284</v>
      </c>
      <c r="F67" s="18" t="s">
        <v>363</v>
      </c>
      <c r="G67" s="19">
        <v>45646</v>
      </c>
      <c r="H67" s="8" t="s">
        <v>68</v>
      </c>
      <c r="I67" s="8" t="s">
        <v>362</v>
      </c>
      <c r="J67" s="16" t="s">
        <v>364</v>
      </c>
      <c r="K67" s="9">
        <v>3549446.8</v>
      </c>
      <c r="L67" s="9">
        <v>3017029.78</v>
      </c>
      <c r="M67" s="10">
        <f t="shared" ref="M67" si="42">L67/K67</f>
        <v>0.85</v>
      </c>
      <c r="N67" s="19">
        <v>45261</v>
      </c>
      <c r="O67" s="19">
        <v>46022</v>
      </c>
      <c r="P67" s="31" t="s">
        <v>35</v>
      </c>
      <c r="Q67" s="11" t="s">
        <v>34</v>
      </c>
      <c r="R67" s="11" t="s">
        <v>35</v>
      </c>
      <c r="S67" s="19">
        <v>45689</v>
      </c>
    </row>
    <row r="68" spans="1:19" s="6" customFormat="1" ht="129.6" x14ac:dyDescent="0.3">
      <c r="A68" s="11" t="s">
        <v>56</v>
      </c>
      <c r="B68" s="22">
        <v>140</v>
      </c>
      <c r="C68" s="7" t="s">
        <v>123</v>
      </c>
      <c r="D68" s="7" t="s">
        <v>105</v>
      </c>
      <c r="E68" s="7" t="s">
        <v>284</v>
      </c>
      <c r="F68" s="18" t="s">
        <v>365</v>
      </c>
      <c r="G68" s="19">
        <v>45646</v>
      </c>
      <c r="H68" s="8" t="s">
        <v>68</v>
      </c>
      <c r="I68" s="8" t="s">
        <v>366</v>
      </c>
      <c r="J68" s="16" t="s">
        <v>367</v>
      </c>
      <c r="K68" s="9">
        <v>2329876.85</v>
      </c>
      <c r="L68" s="9">
        <v>1980395.32</v>
      </c>
      <c r="M68" s="10">
        <f t="shared" ref="M68" si="43">L68/K68</f>
        <v>0.84999999892698186</v>
      </c>
      <c r="N68" s="19">
        <v>45097</v>
      </c>
      <c r="O68" s="19">
        <v>46022</v>
      </c>
      <c r="P68" s="31" t="s">
        <v>35</v>
      </c>
      <c r="Q68" s="11" t="s">
        <v>34</v>
      </c>
      <c r="R68" s="11" t="s">
        <v>35</v>
      </c>
      <c r="S68" s="19">
        <v>45689</v>
      </c>
    </row>
    <row r="69" spans="1:19" s="6" customFormat="1" ht="201.6" x14ac:dyDescent="0.3">
      <c r="A69" s="11" t="s">
        <v>56</v>
      </c>
      <c r="B69" s="22">
        <v>140</v>
      </c>
      <c r="C69" s="7" t="s">
        <v>123</v>
      </c>
      <c r="D69" s="7" t="s">
        <v>105</v>
      </c>
      <c r="E69" s="7" t="s">
        <v>284</v>
      </c>
      <c r="F69" s="18" t="s">
        <v>368</v>
      </c>
      <c r="G69" s="19">
        <v>45646</v>
      </c>
      <c r="H69" s="8" t="s">
        <v>68</v>
      </c>
      <c r="I69" s="8" t="s">
        <v>369</v>
      </c>
      <c r="J69" s="16" t="s">
        <v>370</v>
      </c>
      <c r="K69" s="9">
        <v>2531673.5</v>
      </c>
      <c r="L69" s="9">
        <v>2151922.48</v>
      </c>
      <c r="M69" s="10">
        <f t="shared" ref="M69" si="44">L69/K69</f>
        <v>0.85000000197497816</v>
      </c>
      <c r="N69" s="19">
        <v>45063</v>
      </c>
      <c r="O69" s="19">
        <v>45838</v>
      </c>
      <c r="P69" s="31" t="s">
        <v>35</v>
      </c>
      <c r="Q69" s="11" t="s">
        <v>34</v>
      </c>
      <c r="R69" s="11" t="s">
        <v>35</v>
      </c>
      <c r="S69" s="19">
        <v>45689</v>
      </c>
    </row>
    <row r="70" spans="1:19" x14ac:dyDescent="0.3">
      <c r="K70" s="25"/>
      <c r="L70" s="25"/>
    </row>
    <row r="71" spans="1:19" x14ac:dyDescent="0.3">
      <c r="K71" s="25"/>
      <c r="L71" s="25"/>
    </row>
    <row r="72" spans="1:19" x14ac:dyDescent="0.3">
      <c r="K72" s="25"/>
      <c r="L72" s="25"/>
    </row>
  </sheetData>
  <pageMargins left="0.23622047244094491" right="0.23622047244094491" top="0.74803149606299213" bottom="0.74803149606299213" header="0.31496062992125984" footer="0.31496062992125984"/>
  <pageSetup paperSize="9" scale="5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 xmlns="fc29cc3c-44bc-4582-9752-a992c058f10d" xsi:nil="true"/>
    <_activity xmlns="fc29cc3c-44bc-4582-9752-a992c058f10d" xsi:nil="true"/>
    <MigrationWizIdPermissions xmlns="fc29cc3c-44bc-4582-9752-a992c058f10d" xsi:nil="true"/>
    <MigrationWizIdVersion xmlns="fc29cc3c-44bc-4582-9752-a992c058f10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6BD2068B935B45ABFC0E6FB5716B29" ma:contentTypeVersion="18" ma:contentTypeDescription="Create a new document." ma:contentTypeScope="" ma:versionID="01ba93a442f24e574fe44e2b3d6a6e1d">
  <xsd:schema xmlns:xsd="http://www.w3.org/2001/XMLSchema" xmlns:xs="http://www.w3.org/2001/XMLSchema" xmlns:p="http://schemas.microsoft.com/office/2006/metadata/properties" xmlns:ns3="fc29cc3c-44bc-4582-9752-a992c058f10d" xmlns:ns4="6860ea51-4197-422a-b946-0667a52993d3" targetNamespace="http://schemas.microsoft.com/office/2006/metadata/properties" ma:root="true" ma:fieldsID="d0c3a44531423022b2b7f4dee2b71d20" ns3:_="" ns4:_="">
    <xsd:import namespace="fc29cc3c-44bc-4582-9752-a992c058f10d"/>
    <xsd:import namespace="6860ea51-4197-422a-b946-0667a52993d3"/>
    <xsd:element name="properties">
      <xsd:complexType>
        <xsd:sequence>
          <xsd:element name="documentManagement">
            <xsd:complexType>
              <xsd:all>
                <xsd:element ref="ns3:MigrationWizId" minOccurs="0"/>
                <xsd:element ref="ns3:MigrationWizIdPermissions" minOccurs="0"/>
                <xsd:element ref="ns3:MigrationWizIdVersion" minOccurs="0"/>
                <xsd:element ref="ns3:_activity"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SystemTags" minOccurs="0"/>
                <xsd:element ref="ns3:MediaServiceGenerationTime" minOccurs="0"/>
                <xsd:element ref="ns3:MediaServiceEventHashCode" minOccurs="0"/>
                <xsd:element ref="ns3:MediaLengthInSeconds" minOccurs="0"/>
                <xsd:element ref="ns3:MediaServiceOCR"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29cc3c-44bc-4582-9752-a992c058f10d"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_activity" ma:index="11" nillable="true" ma:displayName="_activity" ma:hidden="true" ma:internalName="_activity" ma:readOnly="false">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60ea51-4197-422a-b946-0667a52993d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element name="SharingHintHash" ma:index="2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85AA00-FBD8-4FD2-92F3-6CDDFD027A14}">
  <ds:schemaRefs>
    <ds:schemaRef ds:uri="http://purl.org/dc/terms/"/>
    <ds:schemaRef ds:uri="http://www.w3.org/XML/1998/namespace"/>
    <ds:schemaRef ds:uri="http://schemas.microsoft.com/office/infopath/2007/PartnerControls"/>
    <ds:schemaRef ds:uri="fc29cc3c-44bc-4582-9752-a992c058f10d"/>
    <ds:schemaRef ds:uri="http://schemas.microsoft.com/office/2006/metadata/properties"/>
    <ds:schemaRef ds:uri="http://purl.org/dc/dcmitype/"/>
    <ds:schemaRef ds:uri="6860ea51-4197-422a-b946-0667a52993d3"/>
    <ds:schemaRef ds:uri="http://schemas.openxmlformats.org/package/2006/metadata/core-properties"/>
    <ds:schemaRef ds:uri="http://schemas.microsoft.com/office/2006/documentManagement/types"/>
    <ds:schemaRef ds:uri="http://purl.org/dc/elements/1.1/"/>
  </ds:schemaRefs>
</ds:datastoreItem>
</file>

<file path=customXml/itemProps2.xml><?xml version="1.0" encoding="utf-8"?>
<ds:datastoreItem xmlns:ds="http://schemas.openxmlformats.org/officeDocument/2006/customXml" ds:itemID="{3D35536A-AF8C-4DF2-8FEA-047AD8F956B5}">
  <ds:schemaRefs>
    <ds:schemaRef ds:uri="http://schemas.microsoft.com/sharepoint/v3/contenttype/forms"/>
  </ds:schemaRefs>
</ds:datastoreItem>
</file>

<file path=customXml/itemProps3.xml><?xml version="1.0" encoding="utf-8"?>
<ds:datastoreItem xmlns:ds="http://schemas.openxmlformats.org/officeDocument/2006/customXml" ds:itemID="{DE94A731-EC0C-4B24-B3AE-7AA42CDAED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29cc3c-44bc-4582-9752-a992c058f10d"/>
    <ds:schemaRef ds:uri="6860ea51-4197-422a-b946-0667a52993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FEDER-FSE+</vt:lpstr>
    </vt:vector>
  </TitlesOfParts>
  <Company>CONSEIL REGIONAL GUADELOUPE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HELOUET</dc:creator>
  <cp:lastModifiedBy>Karen HELOUET</cp:lastModifiedBy>
  <cp:lastPrinted>2024-06-25T19:25:02Z</cp:lastPrinted>
  <dcterms:created xsi:type="dcterms:W3CDTF">2024-06-10T20:38:29Z</dcterms:created>
  <dcterms:modified xsi:type="dcterms:W3CDTF">2025-02-07T13:56:43Z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0x0101002C6BD2068B935B45ABFC0E6FB5716B29</vt:lpwstr>
  </property>
</Properties>
</file>